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Sheet1!$A$1:$P$107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B107" i="1" l="1"/>
  <c r="E107" i="1" s="1"/>
  <c r="E31" i="1" s="1"/>
  <c r="B106" i="1"/>
  <c r="E106" i="1" s="1"/>
  <c r="E30" i="1" s="1"/>
  <c r="B105" i="1"/>
  <c r="E105" i="1" s="1"/>
  <c r="E104" i="1"/>
  <c r="E28" i="1" s="1"/>
  <c r="B104" i="1"/>
  <c r="B103" i="1"/>
  <c r="E103" i="1" s="1"/>
  <c r="E27" i="1" s="1"/>
  <c r="B102" i="1"/>
  <c r="E102" i="1" s="1"/>
  <c r="E26" i="1" s="1"/>
  <c r="B101" i="1"/>
  <c r="E101" i="1" s="1"/>
  <c r="E100" i="1"/>
  <c r="E24" i="1" s="1"/>
  <c r="B100" i="1"/>
  <c r="B99" i="1"/>
  <c r="E99" i="1" s="1"/>
  <c r="E23" i="1" s="1"/>
  <c r="B98" i="1"/>
  <c r="E98" i="1" s="1"/>
  <c r="E22" i="1" s="1"/>
  <c r="B97" i="1"/>
  <c r="E97" i="1" s="1"/>
  <c r="E96" i="1"/>
  <c r="E20" i="1" s="1"/>
  <c r="B96" i="1"/>
  <c r="B95" i="1"/>
  <c r="E95" i="1" s="1"/>
  <c r="B94" i="1"/>
  <c r="E94" i="1" s="1"/>
  <c r="E18" i="1" s="1"/>
  <c r="B93" i="1"/>
  <c r="E93" i="1" s="1"/>
  <c r="E92" i="1"/>
  <c r="E16" i="1" s="1"/>
  <c r="B92" i="1"/>
  <c r="B91" i="1"/>
  <c r="E91" i="1" s="1"/>
  <c r="P90" i="1"/>
  <c r="P88" i="1" s="1"/>
  <c r="O90" i="1"/>
  <c r="O88" i="1" s="1"/>
  <c r="N90" i="1"/>
  <c r="M90" i="1"/>
  <c r="M88" i="1" s="1"/>
  <c r="L90" i="1"/>
  <c r="L88" i="1" s="1"/>
  <c r="L87" i="1" s="1"/>
  <c r="K90" i="1"/>
  <c r="J90" i="1"/>
  <c r="I90" i="1"/>
  <c r="I88" i="1" s="1"/>
  <c r="H90" i="1"/>
  <c r="H88" i="1" s="1"/>
  <c r="G90" i="1"/>
  <c r="G88" i="1" s="1"/>
  <c r="F90" i="1"/>
  <c r="E90" i="1"/>
  <c r="E14" i="1" s="1"/>
  <c r="B90" i="1"/>
  <c r="P89" i="1"/>
  <c r="O89" i="1"/>
  <c r="N89" i="1"/>
  <c r="N13" i="1" s="1"/>
  <c r="M89" i="1"/>
  <c r="L89" i="1"/>
  <c r="K89" i="1"/>
  <c r="J89" i="1"/>
  <c r="J13" i="1" s="1"/>
  <c r="I89" i="1"/>
  <c r="H89" i="1"/>
  <c r="G89" i="1"/>
  <c r="F89" i="1"/>
  <c r="F13" i="1" s="1"/>
  <c r="B89" i="1"/>
  <c r="E89" i="1" s="1"/>
  <c r="E13" i="1" s="1"/>
  <c r="N88" i="1"/>
  <c r="N87" i="1" s="1"/>
  <c r="K88" i="1"/>
  <c r="K87" i="1" s="1"/>
  <c r="J88" i="1"/>
  <c r="F88" i="1"/>
  <c r="F87" i="1" s="1"/>
  <c r="B88" i="1"/>
  <c r="E88" i="1" s="1"/>
  <c r="E12" i="1" s="1"/>
  <c r="P87" i="1"/>
  <c r="P85" i="1" s="1"/>
  <c r="P9" i="1" s="1"/>
  <c r="H87" i="1"/>
  <c r="H85" i="1" s="1"/>
  <c r="H9" i="1" s="1"/>
  <c r="B87" i="1"/>
  <c r="E87" i="1" s="1"/>
  <c r="E86" i="1"/>
  <c r="B86" i="1"/>
  <c r="K85" i="1"/>
  <c r="B85" i="1"/>
  <c r="E85" i="1" s="1"/>
  <c r="B84" i="1"/>
  <c r="E84" i="1" s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57" i="1" s="1"/>
  <c r="B61" i="1"/>
  <c r="B60" i="1"/>
  <c r="B59" i="1"/>
  <c r="B8" i="1" s="1"/>
  <c r="K58" i="1"/>
  <c r="K57" i="1" s="1"/>
  <c r="C57" i="1"/>
  <c r="C58" i="1" s="1"/>
  <c r="B56" i="1"/>
  <c r="B55" i="1"/>
  <c r="B54" i="1"/>
  <c r="B29" i="1" s="1"/>
  <c r="B53" i="1"/>
  <c r="B52" i="1"/>
  <c r="B51" i="1"/>
  <c r="B50" i="1"/>
  <c r="B25" i="1" s="1"/>
  <c r="B49" i="1"/>
  <c r="B48" i="1"/>
  <c r="B47" i="1"/>
  <c r="B46" i="1"/>
  <c r="B21" i="1" s="1"/>
  <c r="B45" i="1"/>
  <c r="B44" i="1"/>
  <c r="B43" i="1"/>
  <c r="B42" i="1"/>
  <c r="B17" i="1" s="1"/>
  <c r="B41" i="1"/>
  <c r="B40" i="1"/>
  <c r="B15" i="1" s="1"/>
  <c r="B39" i="1"/>
  <c r="B38" i="1"/>
  <c r="B13" i="1" s="1"/>
  <c r="B37" i="1"/>
  <c r="B36" i="1"/>
  <c r="B35" i="1"/>
  <c r="B10" i="1" s="1"/>
  <c r="B34" i="1"/>
  <c r="B9" i="1" s="1"/>
  <c r="B33" i="1"/>
  <c r="E32" i="1"/>
  <c r="P31" i="1"/>
  <c r="O31" i="1"/>
  <c r="N31" i="1"/>
  <c r="M31" i="1"/>
  <c r="L31" i="1"/>
  <c r="K31" i="1"/>
  <c r="J31" i="1"/>
  <c r="I31" i="1"/>
  <c r="H31" i="1"/>
  <c r="G31" i="1"/>
  <c r="F31" i="1"/>
  <c r="B31" i="1"/>
  <c r="P30" i="1"/>
  <c r="O30" i="1"/>
  <c r="N30" i="1"/>
  <c r="M30" i="1"/>
  <c r="L30" i="1"/>
  <c r="K30" i="1"/>
  <c r="J30" i="1"/>
  <c r="I30" i="1"/>
  <c r="H30" i="1"/>
  <c r="G30" i="1"/>
  <c r="F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P27" i="1"/>
  <c r="O27" i="1"/>
  <c r="N27" i="1"/>
  <c r="M27" i="1"/>
  <c r="L27" i="1"/>
  <c r="K27" i="1"/>
  <c r="J27" i="1"/>
  <c r="I27" i="1"/>
  <c r="H27" i="1"/>
  <c r="G27" i="1"/>
  <c r="F27" i="1"/>
  <c r="B27" i="1"/>
  <c r="P26" i="1"/>
  <c r="O26" i="1"/>
  <c r="N26" i="1"/>
  <c r="M26" i="1"/>
  <c r="L26" i="1"/>
  <c r="K26" i="1"/>
  <c r="J26" i="1"/>
  <c r="I26" i="1"/>
  <c r="H26" i="1"/>
  <c r="G26" i="1"/>
  <c r="F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P23" i="1"/>
  <c r="O23" i="1"/>
  <c r="N23" i="1"/>
  <c r="M23" i="1"/>
  <c r="L23" i="1"/>
  <c r="K23" i="1"/>
  <c r="J23" i="1"/>
  <c r="I23" i="1"/>
  <c r="H23" i="1"/>
  <c r="G23" i="1"/>
  <c r="F23" i="1"/>
  <c r="B23" i="1"/>
  <c r="P22" i="1"/>
  <c r="O22" i="1"/>
  <c r="N22" i="1"/>
  <c r="M22" i="1"/>
  <c r="L22" i="1"/>
  <c r="K22" i="1"/>
  <c r="J22" i="1"/>
  <c r="I22" i="1"/>
  <c r="H22" i="1"/>
  <c r="G22" i="1"/>
  <c r="F22" i="1"/>
  <c r="B22" i="1"/>
  <c r="P21" i="1"/>
  <c r="O21" i="1"/>
  <c r="N21" i="1"/>
  <c r="M21" i="1"/>
  <c r="L21" i="1"/>
  <c r="K21" i="1"/>
  <c r="J21" i="1"/>
  <c r="I21" i="1"/>
  <c r="H21" i="1"/>
  <c r="G21" i="1"/>
  <c r="F21" i="1"/>
  <c r="E21" i="1"/>
  <c r="P20" i="1"/>
  <c r="O20" i="1"/>
  <c r="N20" i="1"/>
  <c r="M20" i="1"/>
  <c r="L20" i="1"/>
  <c r="K20" i="1"/>
  <c r="J20" i="1"/>
  <c r="I20" i="1"/>
  <c r="H20" i="1"/>
  <c r="G20" i="1"/>
  <c r="F20" i="1"/>
  <c r="P19" i="1"/>
  <c r="O19" i="1"/>
  <c r="N19" i="1"/>
  <c r="M19" i="1"/>
  <c r="L19" i="1"/>
  <c r="K19" i="1"/>
  <c r="J19" i="1"/>
  <c r="I19" i="1"/>
  <c r="H19" i="1"/>
  <c r="G19" i="1"/>
  <c r="F19" i="1"/>
  <c r="E19" i="1"/>
  <c r="B19" i="1"/>
  <c r="P18" i="1"/>
  <c r="O18" i="1"/>
  <c r="N18" i="1"/>
  <c r="M18" i="1"/>
  <c r="L18" i="1"/>
  <c r="K18" i="1"/>
  <c r="J18" i="1"/>
  <c r="I18" i="1"/>
  <c r="H18" i="1"/>
  <c r="G18" i="1"/>
  <c r="F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P16" i="1"/>
  <c r="O16" i="1"/>
  <c r="N16" i="1"/>
  <c r="M16" i="1"/>
  <c r="L16" i="1"/>
  <c r="K16" i="1"/>
  <c r="J16" i="1"/>
  <c r="I16" i="1"/>
  <c r="H16" i="1"/>
  <c r="G16" i="1"/>
  <c r="F16" i="1"/>
  <c r="B16" i="1"/>
  <c r="P15" i="1"/>
  <c r="O15" i="1"/>
  <c r="N15" i="1"/>
  <c r="M15" i="1"/>
  <c r="L15" i="1"/>
  <c r="K15" i="1"/>
  <c r="J15" i="1"/>
  <c r="I15" i="1"/>
  <c r="H15" i="1"/>
  <c r="G15" i="1"/>
  <c r="F15" i="1"/>
  <c r="E15" i="1"/>
  <c r="P14" i="1"/>
  <c r="O14" i="1"/>
  <c r="N14" i="1"/>
  <c r="L14" i="1"/>
  <c r="K14" i="1"/>
  <c r="J14" i="1"/>
  <c r="H14" i="1"/>
  <c r="G14" i="1"/>
  <c r="F14" i="1"/>
  <c r="B14" i="1"/>
  <c r="P13" i="1"/>
  <c r="O13" i="1"/>
  <c r="M13" i="1"/>
  <c r="L13" i="1"/>
  <c r="K13" i="1"/>
  <c r="I13" i="1"/>
  <c r="H13" i="1"/>
  <c r="G13" i="1"/>
  <c r="P12" i="1"/>
  <c r="L12" i="1"/>
  <c r="K12" i="1"/>
  <c r="J12" i="1"/>
  <c r="H12" i="1"/>
  <c r="F12" i="1"/>
  <c r="B12" i="1"/>
  <c r="K11" i="1"/>
  <c r="E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K9" i="1"/>
  <c r="E9" i="1"/>
  <c r="P8" i="1"/>
  <c r="O8" i="1"/>
  <c r="N8" i="1"/>
  <c r="M8" i="1"/>
  <c r="L8" i="1"/>
  <c r="K8" i="1"/>
  <c r="K7" i="1" s="1"/>
  <c r="J8" i="1"/>
  <c r="I8" i="1"/>
  <c r="H8" i="1"/>
  <c r="G8" i="1"/>
  <c r="F8" i="1"/>
  <c r="C7" i="1"/>
  <c r="G87" i="1" l="1"/>
  <c r="G12" i="1"/>
  <c r="O87" i="1"/>
  <c r="O12" i="1"/>
  <c r="L85" i="1"/>
  <c r="L9" i="1" s="1"/>
  <c r="L11" i="1"/>
  <c r="H7" i="1"/>
  <c r="H11" i="1"/>
  <c r="P11" i="1"/>
  <c r="P7" i="1" s="1"/>
  <c r="N12" i="1"/>
  <c r="I14" i="1"/>
  <c r="M14" i="1"/>
  <c r="B20" i="1"/>
  <c r="B24" i="1"/>
  <c r="B28" i="1"/>
  <c r="L7" i="1"/>
  <c r="B58" i="1"/>
  <c r="B83" i="1"/>
  <c r="E83" i="1"/>
  <c r="E8" i="1"/>
  <c r="E7" i="1" s="1"/>
  <c r="F85" i="1"/>
  <c r="F9" i="1" s="1"/>
  <c r="F7" i="1" s="1"/>
  <c r="F11" i="1"/>
  <c r="N85" i="1"/>
  <c r="N9" i="1" s="1"/>
  <c r="N11" i="1"/>
  <c r="I12" i="1"/>
  <c r="I87" i="1"/>
  <c r="M87" i="1"/>
  <c r="M12" i="1"/>
  <c r="B32" i="1"/>
  <c r="J87" i="1"/>
  <c r="Q16" i="1"/>
  <c r="N7" i="1" l="1"/>
  <c r="O85" i="1"/>
  <c r="O9" i="1" s="1"/>
  <c r="O11" i="1"/>
  <c r="B7" i="1"/>
  <c r="G11" i="1"/>
  <c r="G85" i="1"/>
  <c r="G9" i="1" s="1"/>
  <c r="G7" i="1" s="1"/>
  <c r="J85" i="1"/>
  <c r="J9" i="1" s="1"/>
  <c r="J7" i="1" s="1"/>
  <c r="J11" i="1"/>
  <c r="M85" i="1"/>
  <c r="M9" i="1" s="1"/>
  <c r="M11" i="1"/>
  <c r="I85" i="1"/>
  <c r="I9" i="1" s="1"/>
  <c r="I7" i="1" s="1"/>
  <c r="I11" i="1"/>
  <c r="O7" i="1" l="1"/>
  <c r="M7" i="1"/>
</calcChain>
</file>

<file path=xl/sharedStrings.xml><?xml version="1.0" encoding="utf-8"?>
<sst xmlns="http://schemas.openxmlformats.org/spreadsheetml/2006/main" count="224" uniqueCount="55">
  <si>
    <t>โครงการเพิ่มศักยภาพระบบงานเกษตรภายใต้แผนพัฒนาเด็กและเยาวชนในถิ่นทุรกันดาร</t>
  </si>
  <si>
    <t>โรงเรียน</t>
  </si>
  <si>
    <t xml:space="preserve">                กาญจนบุรี</t>
  </si>
  <si>
    <t xml:space="preserve">                จันทบุรี</t>
  </si>
  <si>
    <t xml:space="preserve">                ฉะเชิงเทรา</t>
  </si>
  <si>
    <t xml:space="preserve">                ตราด</t>
  </si>
  <si>
    <t xml:space="preserve">                สระแก้ว</t>
  </si>
  <si>
    <t xml:space="preserve">                เชียงใหม่</t>
  </si>
  <si>
    <t xml:space="preserve">                เพชรบูรณ์</t>
  </si>
  <si>
    <t xml:space="preserve">                นครพนม</t>
  </si>
  <si>
    <t xml:space="preserve">                บึงกาฬ</t>
  </si>
  <si>
    <t xml:space="preserve">                บุรีรัมย์</t>
  </si>
  <si>
    <t xml:space="preserve">                มุกดาหาร</t>
  </si>
  <si>
    <t xml:space="preserve">                ยโสธร</t>
  </si>
  <si>
    <t xml:space="preserve">                เลย</t>
  </si>
  <si>
    <t xml:space="preserve">                ศรีสะเกษ</t>
  </si>
  <si>
    <t xml:space="preserve">                สุรินทร์</t>
  </si>
  <si>
    <t xml:space="preserve">                หนองคาย</t>
  </si>
  <si>
    <t xml:space="preserve">                หนองบัวลำภู</t>
  </si>
  <si>
    <t xml:space="preserve">                อำนาจเจริญ</t>
  </si>
  <si>
    <t xml:space="preserve">                อุดรธานี</t>
  </si>
  <si>
    <t xml:space="preserve">                อุบลราชธานี</t>
  </si>
  <si>
    <t xml:space="preserve">                ชุมพร</t>
  </si>
  <si>
    <t xml:space="preserve">                นครศรีธรรมราช</t>
  </si>
  <si>
    <t xml:space="preserve">                สงขลา</t>
  </si>
  <si>
    <t>งบรายจ่าย/รายการ</t>
  </si>
  <si>
    <t>งบประมาณ</t>
  </si>
  <si>
    <t>ปริมาณงาน</t>
  </si>
  <si>
    <t>ไตรมาส 1</t>
  </si>
  <si>
    <t>ไตรมาส 2</t>
  </si>
  <si>
    <t>ไตรมาส 3</t>
  </si>
  <si>
    <t>ไตรมาส 4</t>
  </si>
  <si>
    <t>ปี 2562</t>
  </si>
  <si>
    <t>(หน่วยนับ)</t>
  </si>
  <si>
    <t xml:space="preserve"> ต.ค.61</t>
  </si>
  <si>
    <t xml:space="preserve"> พ.ย.61</t>
  </si>
  <si>
    <t xml:space="preserve"> ธ.ค.61</t>
  </si>
  <si>
    <t xml:space="preserve"> ม.ค.62</t>
  </si>
  <si>
    <t xml:space="preserve"> ก.พ.62</t>
  </si>
  <si>
    <t xml:space="preserve"> มี.ค.62</t>
  </si>
  <si>
    <t xml:space="preserve"> เม.ย.62</t>
  </si>
  <si>
    <t xml:space="preserve"> พ.ค.62</t>
  </si>
  <si>
    <t xml:space="preserve"> มิ.ย.62</t>
  </si>
  <si>
    <t xml:space="preserve"> ก.ค.62</t>
  </si>
  <si>
    <t xml:space="preserve"> ส.ค.62</t>
  </si>
  <si>
    <t xml:space="preserve"> ก.ย.62</t>
  </si>
  <si>
    <t xml:space="preserve"> แผนปฏิบัติงานและแผนการใช้จ่ายเงินงบประมาณ ประจำปี 2562 
</t>
  </si>
  <si>
    <t xml:space="preserve">                อุตรดิตถ์</t>
  </si>
  <si>
    <t xml:space="preserve">          1) สนับสนุนวัสดุการเกษตร เพื่อจัดทำระบบการเกษตร (24 จังหวัด)</t>
  </si>
  <si>
    <t>ข. ตั้งจ่ายจังหวัด</t>
  </si>
  <si>
    <t xml:space="preserve">     1.1 ค่าบริหารโครงการ</t>
  </si>
  <si>
    <t xml:space="preserve">      1.2 ค่าวัสดุการเกษตร</t>
  </si>
  <si>
    <t xml:space="preserve">      1.3 ค่าฝึกอบรม</t>
  </si>
  <si>
    <t xml:space="preserve">                 เชียงใหม่</t>
  </si>
  <si>
    <t xml:space="preserve">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</si>
</sst>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43" fontId="5" fillId="2" borderId="6" xfId="1" applyFont="1" applyFill="1" applyBorder="1"/>
    <xf numFmtId="187" fontId="5" fillId="2" borderId="11" xfId="1" applyNumberFormat="1" applyFont="1" applyFill="1" applyBorder="1" applyAlignment="1">
      <alignment horizontal="center" vertical="center"/>
    </xf>
    <xf numFmtId="43" fontId="5" fillId="2" borderId="8" xfId="1" applyFont="1" applyFill="1" applyBorder="1"/>
    <xf numFmtId="187" fontId="5" fillId="2" borderId="8" xfId="1" applyNumberFormat="1" applyFont="1" applyFill="1" applyBorder="1"/>
    <xf numFmtId="187" fontId="5" fillId="2" borderId="9" xfId="1" applyNumberFormat="1" applyFont="1" applyFill="1" applyBorder="1" applyAlignment="1">
      <alignment horizontal="center" vertical="center"/>
    </xf>
    <xf numFmtId="187" fontId="5" fillId="2" borderId="8" xfId="1" applyNumberFormat="1" applyFont="1" applyFill="1" applyBorder="1" applyAlignment="1">
      <alignment shrinkToFit="1"/>
    </xf>
    <xf numFmtId="43" fontId="5" fillId="2" borderId="13" xfId="1" applyFont="1" applyFill="1" applyBorder="1"/>
    <xf numFmtId="187" fontId="5" fillId="2" borderId="14" xfId="1" applyNumberFormat="1" applyFont="1" applyFill="1" applyBorder="1" applyAlignment="1">
      <alignment horizontal="center" vertical="center"/>
    </xf>
    <xf numFmtId="187" fontId="5" fillId="2" borderId="10" xfId="1" applyNumberFormat="1" applyFont="1" applyFill="1" applyBorder="1" applyAlignment="1">
      <alignment horizontal="center" shrinkToFit="1"/>
    </xf>
    <xf numFmtId="187" fontId="5" fillId="2" borderId="15" xfId="1" applyNumberFormat="1" applyFont="1" applyFill="1" applyBorder="1" applyAlignment="1">
      <alignment horizontal="center" shrinkToFit="1"/>
    </xf>
    <xf numFmtId="187" fontId="5" fillId="2" borderId="12" xfId="1" applyNumberFormat="1" applyFont="1" applyFill="1" applyBorder="1" applyAlignment="1">
      <alignment horizontal="center" shrinkToFit="1"/>
    </xf>
    <xf numFmtId="187" fontId="4" fillId="3" borderId="2" xfId="1" applyNumberFormat="1" applyFont="1" applyFill="1" applyBorder="1" applyAlignment="1">
      <alignment horizontal="center"/>
    </xf>
    <xf numFmtId="187" fontId="4" fillId="3" borderId="3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 shrinkToFit="1"/>
    </xf>
    <xf numFmtId="187" fontId="1" fillId="0" borderId="0" xfId="0" applyNumberFormat="1" applyFont="1"/>
    <xf numFmtId="43" fontId="4" fillId="2" borderId="1" xfId="1" applyFont="1" applyFill="1" applyBorder="1"/>
    <xf numFmtId="187" fontId="4" fillId="2" borderId="1" xfId="1" applyNumberFormat="1" applyFont="1" applyFill="1" applyBorder="1"/>
    <xf numFmtId="187" fontId="4" fillId="2" borderId="20" xfId="1" applyNumberFormat="1" applyFont="1" applyFill="1" applyBorder="1" applyAlignment="1">
      <alignment horizontal="center" vertical="center"/>
    </xf>
    <xf numFmtId="187" fontId="4" fillId="2" borderId="16" xfId="1" applyNumberFormat="1" applyFont="1" applyFill="1" applyBorder="1"/>
    <xf numFmtId="187" fontId="5" fillId="2" borderId="13" xfId="1" applyNumberFormat="1" applyFont="1" applyFill="1" applyBorder="1"/>
    <xf numFmtId="187" fontId="5" fillId="2" borderId="13" xfId="1" applyNumberFormat="1" applyFont="1" applyFill="1" applyBorder="1" applyAlignment="1">
      <alignment shrinkToFit="1"/>
    </xf>
    <xf numFmtId="43" fontId="5" fillId="2" borderId="16" xfId="1" applyFont="1" applyFill="1" applyBorder="1"/>
    <xf numFmtId="187" fontId="5" fillId="2" borderId="16" xfId="1" applyNumberFormat="1" applyFont="1" applyFill="1" applyBorder="1"/>
    <xf numFmtId="187" fontId="5" fillId="2" borderId="7" xfId="1" applyNumberFormat="1" applyFont="1" applyFill="1" applyBorder="1" applyAlignment="1">
      <alignment horizontal="center" vertical="center"/>
    </xf>
    <xf numFmtId="187" fontId="5" fillId="2" borderId="19" xfId="1" applyNumberFormat="1" applyFont="1" applyFill="1" applyBorder="1" applyAlignment="1">
      <alignment horizontal="center" shrinkToFit="1"/>
    </xf>
    <xf numFmtId="187" fontId="4" fillId="2" borderId="6" xfId="1" applyNumberFormat="1" applyFont="1" applyFill="1" applyBorder="1"/>
    <xf numFmtId="187" fontId="5" fillId="2" borderId="6" xfId="1" applyNumberFormat="1" applyFont="1" applyFill="1" applyBorder="1"/>
    <xf numFmtId="187" fontId="5" fillId="2" borderId="22" xfId="1" applyNumberFormat="1" applyFont="1" applyFill="1" applyBorder="1"/>
    <xf numFmtId="187" fontId="5" fillId="2" borderId="12" xfId="1" applyNumberFormat="1" applyFont="1" applyFill="1" applyBorder="1" applyAlignment="1">
      <alignment horizontal="center"/>
    </xf>
    <xf numFmtId="187" fontId="5" fillId="2" borderId="10" xfId="1" applyNumberFormat="1" applyFont="1" applyFill="1" applyBorder="1" applyAlignment="1">
      <alignment horizontal="center"/>
    </xf>
    <xf numFmtId="187" fontId="5" fillId="2" borderId="25" xfId="1" applyNumberFormat="1" applyFont="1" applyFill="1" applyBorder="1"/>
    <xf numFmtId="187" fontId="5" fillId="2" borderId="25" xfId="1" applyNumberFormat="1" applyFont="1" applyFill="1" applyBorder="1" applyAlignment="1">
      <alignment shrinkToFit="1"/>
    </xf>
    <xf numFmtId="187" fontId="4" fillId="2" borderId="21" xfId="1" applyNumberFormat="1" applyFont="1" applyFill="1" applyBorder="1" applyAlignment="1">
      <alignment horizontal="center" shrinkToFit="1"/>
    </xf>
    <xf numFmtId="187" fontId="5" fillId="2" borderId="23" xfId="1" applyNumberFormat="1" applyFont="1" applyFill="1" applyBorder="1" applyAlignment="1">
      <alignment horizontal="center" shrinkToFit="1"/>
    </xf>
    <xf numFmtId="187" fontId="5" fillId="2" borderId="26" xfId="1" applyNumberFormat="1" applyFont="1" applyFill="1" applyBorder="1" applyAlignment="1">
      <alignment horizontal="center"/>
    </xf>
    <xf numFmtId="187" fontId="5" fillId="2" borderId="22" xfId="1" applyNumberFormat="1" applyFont="1" applyFill="1" applyBorder="1" applyAlignment="1">
      <alignment shrinkToFit="1"/>
    </xf>
    <xf numFmtId="187" fontId="5" fillId="2" borderId="8" xfId="1" applyNumberFormat="1" applyFont="1" applyFill="1" applyBorder="1" applyAlignment="1"/>
    <xf numFmtId="187" fontId="4" fillId="2" borderId="8" xfId="1" applyNumberFormat="1" applyFont="1" applyFill="1" applyBorder="1" applyAlignment="1"/>
    <xf numFmtId="43" fontId="5" fillId="2" borderId="8" xfId="1" applyFont="1" applyFill="1" applyBorder="1" applyAlignment="1"/>
    <xf numFmtId="187" fontId="5" fillId="2" borderId="9" xfId="1" applyNumberFormat="1" applyFont="1" applyFill="1" applyBorder="1" applyAlignment="1">
      <alignment vertical="center"/>
    </xf>
    <xf numFmtId="187" fontId="5" fillId="2" borderId="10" xfId="1" applyNumberFormat="1" applyFont="1" applyFill="1" applyBorder="1" applyAlignment="1">
      <alignment shrinkToFit="1"/>
    </xf>
    <xf numFmtId="0" fontId="1" fillId="0" borderId="24" xfId="0" applyFont="1" applyBorder="1"/>
    <xf numFmtId="0" fontId="1" fillId="0" borderId="12" xfId="0" applyFont="1" applyBorder="1"/>
    <xf numFmtId="187" fontId="4" fillId="3" borderId="1" xfId="1" applyNumberFormat="1" applyFont="1" applyFill="1" applyBorder="1" applyAlignment="1">
      <alignment horizontal="center"/>
    </xf>
    <xf numFmtId="187" fontId="4" fillId="3" borderId="4" xfId="1" applyNumberFormat="1" applyFont="1" applyFill="1" applyBorder="1" applyAlignment="1">
      <alignment horizontal="center" vertical="center"/>
    </xf>
    <xf numFmtId="187" fontId="4" fillId="3" borderId="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43" fontId="4" fillId="3" borderId="2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187" fontId="4" fillId="3" borderId="17" xfId="1" applyNumberFormat="1" applyFont="1" applyFill="1" applyBorder="1" applyAlignment="1">
      <alignment horizontal="center" vertical="center"/>
    </xf>
    <xf numFmtId="187" fontId="4" fillId="3" borderId="18" xfId="1" applyNumberFormat="1" applyFont="1" applyFill="1" applyBorder="1" applyAlignment="1">
      <alignment horizontal="center" vertical="center"/>
    </xf>
    <xf numFmtId="187" fontId="5" fillId="2" borderId="15" xfId="1" applyNumberFormat="1" applyFont="1" applyFill="1" applyBorder="1" applyAlignment="1">
      <alignment horizontal="center"/>
    </xf>
    <xf numFmtId="43" fontId="5" fillId="2" borderId="3" xfId="1" applyFont="1" applyFill="1" applyBorder="1"/>
    <xf numFmtId="187" fontId="5" fillId="2" borderId="4" xfId="1" applyNumberFormat="1" applyFont="1" applyFill="1" applyBorder="1" applyAlignment="1">
      <alignment horizontal="center" vertical="center"/>
    </xf>
    <xf numFmtId="187" fontId="5" fillId="2" borderId="24" xfId="1" applyNumberFormat="1" applyFont="1" applyFill="1" applyBorder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view="pageBreakPreview" topLeftCell="A51" zoomScale="90" zoomScaleNormal="90" zoomScaleSheetLayoutView="90" workbookViewId="0">
      <selection activeCell="G111" sqref="G111"/>
    </sheetView>
  </sheetViews>
  <sheetFormatPr defaultRowHeight="20.25" x14ac:dyDescent="0.3"/>
  <cols>
    <col min="1" max="1" width="60.125" style="1" bestFit="1" customWidth="1"/>
    <col min="2" max="2" width="10.5" style="1" bestFit="1" customWidth="1"/>
    <col min="3" max="3" width="4.125" style="1" bestFit="1" customWidth="1"/>
    <col min="4" max="4" width="8" style="1" bestFit="1" customWidth="1"/>
    <col min="5" max="5" width="10.125" style="1" bestFit="1" customWidth="1"/>
    <col min="6" max="6" width="7.625" style="1" customWidth="1"/>
    <col min="7" max="7" width="10.125" style="1" bestFit="1" customWidth="1"/>
    <col min="8" max="8" width="7.625" style="1" customWidth="1"/>
    <col min="9" max="9" width="8" style="1" bestFit="1" customWidth="1"/>
    <col min="10" max="10" width="7.875" style="1" bestFit="1" customWidth="1"/>
    <col min="11" max="11" width="8.375" style="1" bestFit="1" customWidth="1"/>
    <col min="12" max="16" width="9" style="1"/>
    <col min="17" max="17" width="14.25" style="1" customWidth="1"/>
    <col min="18" max="16384" width="9" style="1"/>
  </cols>
  <sheetData>
    <row r="1" spans="1:17" ht="23.25" x14ac:dyDescent="0.35">
      <c r="A1" s="49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ht="23.25" x14ac:dyDescent="0.3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5" spans="1:17" ht="21" x14ac:dyDescent="0.35">
      <c r="A5" s="50" t="s">
        <v>25</v>
      </c>
      <c r="B5" s="13" t="s">
        <v>26</v>
      </c>
      <c r="C5" s="52" t="s">
        <v>27</v>
      </c>
      <c r="D5" s="53"/>
      <c r="E5" s="46" t="s">
        <v>28</v>
      </c>
      <c r="F5" s="46"/>
      <c r="G5" s="46"/>
      <c r="H5" s="46" t="s">
        <v>29</v>
      </c>
      <c r="I5" s="46"/>
      <c r="J5" s="46"/>
      <c r="K5" s="46" t="s">
        <v>30</v>
      </c>
      <c r="L5" s="46"/>
      <c r="M5" s="46"/>
      <c r="N5" s="46" t="s">
        <v>31</v>
      </c>
      <c r="O5" s="46"/>
      <c r="P5" s="46"/>
    </row>
    <row r="6" spans="1:17" ht="21" x14ac:dyDescent="0.35">
      <c r="A6" s="51"/>
      <c r="B6" s="14" t="s">
        <v>32</v>
      </c>
      <c r="C6" s="47" t="s">
        <v>33</v>
      </c>
      <c r="D6" s="48"/>
      <c r="E6" s="15" t="s">
        <v>34</v>
      </c>
      <c r="F6" s="15" t="s">
        <v>35</v>
      </c>
      <c r="G6" s="16" t="s">
        <v>36</v>
      </c>
      <c r="H6" s="16" t="s">
        <v>37</v>
      </c>
      <c r="I6" s="15" t="s">
        <v>38</v>
      </c>
      <c r="J6" s="15" t="s">
        <v>39</v>
      </c>
      <c r="K6" s="15" t="s">
        <v>40</v>
      </c>
      <c r="L6" s="15" t="s">
        <v>41</v>
      </c>
      <c r="M6" s="15" t="s">
        <v>42</v>
      </c>
      <c r="N6" s="15" t="s">
        <v>43</v>
      </c>
      <c r="O6" s="15" t="s">
        <v>44</v>
      </c>
      <c r="P6" s="15" t="s">
        <v>45</v>
      </c>
    </row>
    <row r="7" spans="1:17" ht="21" x14ac:dyDescent="0.35">
      <c r="A7" s="18" t="s">
        <v>49</v>
      </c>
      <c r="B7" s="19">
        <f>SUM(B8:B31)</f>
        <v>2160000</v>
      </c>
      <c r="C7" s="20">
        <f>SUM(C8:C31)</f>
        <v>54</v>
      </c>
      <c r="D7" s="35" t="s">
        <v>1</v>
      </c>
      <c r="E7" s="19">
        <f>SUM(E8:E31)</f>
        <v>1350000</v>
      </c>
      <c r="F7" s="19">
        <f t="shared" ref="F7:P7" si="0">SUM(F8:F31)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810000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</row>
    <row r="8" spans="1:17" ht="21" x14ac:dyDescent="0.35">
      <c r="A8" s="2" t="s">
        <v>2</v>
      </c>
      <c r="B8" s="29">
        <f>B33+B59+B84</f>
        <v>240000</v>
      </c>
      <c r="C8" s="3">
        <v>6</v>
      </c>
      <c r="D8" s="12" t="s">
        <v>1</v>
      </c>
      <c r="E8" s="33">
        <f>E33+E59+E84</f>
        <v>150000</v>
      </c>
      <c r="F8" s="33">
        <f t="shared" ref="F8:P23" si="1">F33+F59+F84</f>
        <v>0</v>
      </c>
      <c r="G8" s="33">
        <f t="shared" si="1"/>
        <v>0</v>
      </c>
      <c r="H8" s="33">
        <f t="shared" si="1"/>
        <v>0</v>
      </c>
      <c r="I8" s="33">
        <f t="shared" si="1"/>
        <v>0</v>
      </c>
      <c r="J8" s="33">
        <f t="shared" si="1"/>
        <v>0</v>
      </c>
      <c r="K8" s="33">
        <f t="shared" si="1"/>
        <v>90000</v>
      </c>
      <c r="L8" s="33">
        <f t="shared" si="1"/>
        <v>0</v>
      </c>
      <c r="M8" s="33">
        <f t="shared" si="1"/>
        <v>0</v>
      </c>
      <c r="N8" s="33">
        <f t="shared" si="1"/>
        <v>0</v>
      </c>
      <c r="O8" s="33">
        <f t="shared" si="1"/>
        <v>0</v>
      </c>
      <c r="P8" s="33">
        <f t="shared" si="1"/>
        <v>0</v>
      </c>
    </row>
    <row r="9" spans="1:17" ht="21" x14ac:dyDescent="0.35">
      <c r="A9" s="4" t="s">
        <v>3</v>
      </c>
      <c r="B9" s="5">
        <f t="shared" ref="B9:B31" si="2">B34+B60+B85</f>
        <v>40000</v>
      </c>
      <c r="C9" s="6">
        <v>1</v>
      </c>
      <c r="D9" s="32" t="s">
        <v>1</v>
      </c>
      <c r="E9" s="5">
        <f t="shared" ref="E9:P24" si="3">E34+E60+E85</f>
        <v>25000</v>
      </c>
      <c r="F9" s="5">
        <f t="shared" si="3"/>
        <v>0</v>
      </c>
      <c r="G9" s="5">
        <f t="shared" si="3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15000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 t="shared" si="1"/>
        <v>0</v>
      </c>
    </row>
    <row r="10" spans="1:17" ht="21" x14ac:dyDescent="0.35">
      <c r="A10" s="4" t="s">
        <v>4</v>
      </c>
      <c r="B10" s="5">
        <f t="shared" si="2"/>
        <v>120000</v>
      </c>
      <c r="C10" s="6">
        <v>3</v>
      </c>
      <c r="D10" s="32" t="s">
        <v>1</v>
      </c>
      <c r="E10" s="5">
        <f t="shared" si="3"/>
        <v>75000</v>
      </c>
      <c r="F10" s="5">
        <f t="shared" si="3"/>
        <v>0</v>
      </c>
      <c r="G10" s="5">
        <f t="shared" si="3"/>
        <v>0</v>
      </c>
      <c r="H10" s="5">
        <f t="shared" si="1"/>
        <v>0</v>
      </c>
      <c r="I10" s="5">
        <f t="shared" si="1"/>
        <v>0</v>
      </c>
      <c r="J10" s="5">
        <f t="shared" si="1"/>
        <v>0</v>
      </c>
      <c r="K10" s="5">
        <f t="shared" si="1"/>
        <v>45000</v>
      </c>
      <c r="L10" s="5">
        <f t="shared" si="1"/>
        <v>0</v>
      </c>
      <c r="M10" s="5">
        <f t="shared" si="1"/>
        <v>0</v>
      </c>
      <c r="N10" s="5">
        <f t="shared" si="1"/>
        <v>0</v>
      </c>
      <c r="O10" s="5">
        <f t="shared" si="1"/>
        <v>0</v>
      </c>
      <c r="P10" s="5">
        <f t="shared" si="1"/>
        <v>0</v>
      </c>
    </row>
    <row r="11" spans="1:17" ht="21" x14ac:dyDescent="0.35">
      <c r="A11" s="4" t="s">
        <v>5</v>
      </c>
      <c r="B11" s="5">
        <f t="shared" si="2"/>
        <v>40000</v>
      </c>
      <c r="C11" s="6">
        <v>1</v>
      </c>
      <c r="D11" s="32" t="s">
        <v>1</v>
      </c>
      <c r="E11" s="5">
        <f t="shared" si="3"/>
        <v>25000</v>
      </c>
      <c r="F11" s="5">
        <f t="shared" si="3"/>
        <v>0</v>
      </c>
      <c r="G11" s="5">
        <f t="shared" si="3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15000</v>
      </c>
      <c r="L11" s="5">
        <f t="shared" si="1"/>
        <v>0</v>
      </c>
      <c r="M11" s="5">
        <f t="shared" si="1"/>
        <v>0</v>
      </c>
      <c r="N11" s="5">
        <f t="shared" si="1"/>
        <v>0</v>
      </c>
      <c r="O11" s="5">
        <f t="shared" si="1"/>
        <v>0</v>
      </c>
      <c r="P11" s="5">
        <f t="shared" si="1"/>
        <v>0</v>
      </c>
    </row>
    <row r="12" spans="1:17" ht="21" x14ac:dyDescent="0.35">
      <c r="A12" s="4" t="s">
        <v>6</v>
      </c>
      <c r="B12" s="5">
        <f t="shared" si="2"/>
        <v>200000</v>
      </c>
      <c r="C12" s="6">
        <v>5</v>
      </c>
      <c r="D12" s="32" t="s">
        <v>1</v>
      </c>
      <c r="E12" s="5">
        <f t="shared" si="3"/>
        <v>125000</v>
      </c>
      <c r="F12" s="5">
        <f t="shared" si="3"/>
        <v>0</v>
      </c>
      <c r="G12" s="5">
        <f t="shared" si="3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75000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si="1"/>
        <v>0</v>
      </c>
    </row>
    <row r="13" spans="1:17" ht="21" x14ac:dyDescent="0.35">
      <c r="A13" s="4" t="s">
        <v>7</v>
      </c>
      <c r="B13" s="5">
        <f t="shared" si="2"/>
        <v>40000</v>
      </c>
      <c r="C13" s="6">
        <v>1</v>
      </c>
      <c r="D13" s="32" t="s">
        <v>1</v>
      </c>
      <c r="E13" s="5">
        <f t="shared" si="3"/>
        <v>25000</v>
      </c>
      <c r="F13" s="5">
        <f t="shared" si="3"/>
        <v>0</v>
      </c>
      <c r="G13" s="5">
        <f t="shared" si="3"/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5">
        <f t="shared" si="1"/>
        <v>15000</v>
      </c>
      <c r="L13" s="5">
        <f t="shared" si="1"/>
        <v>0</v>
      </c>
      <c r="M13" s="5">
        <f t="shared" si="1"/>
        <v>0</v>
      </c>
      <c r="N13" s="5">
        <f t="shared" si="1"/>
        <v>0</v>
      </c>
      <c r="O13" s="5">
        <f t="shared" si="1"/>
        <v>0</v>
      </c>
      <c r="P13" s="5">
        <f t="shared" si="1"/>
        <v>0</v>
      </c>
    </row>
    <row r="14" spans="1:17" ht="21" x14ac:dyDescent="0.35">
      <c r="A14" s="4" t="s">
        <v>8</v>
      </c>
      <c r="B14" s="5">
        <f t="shared" si="2"/>
        <v>80000</v>
      </c>
      <c r="C14" s="6">
        <v>2</v>
      </c>
      <c r="D14" s="32" t="s">
        <v>1</v>
      </c>
      <c r="E14" s="5">
        <f t="shared" si="3"/>
        <v>50000</v>
      </c>
      <c r="F14" s="5">
        <f t="shared" si="3"/>
        <v>0</v>
      </c>
      <c r="G14" s="5">
        <f t="shared" si="3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30000</v>
      </c>
      <c r="L14" s="5">
        <f t="shared" si="1"/>
        <v>0</v>
      </c>
      <c r="M14" s="5">
        <f t="shared" si="1"/>
        <v>0</v>
      </c>
      <c r="N14" s="5">
        <f t="shared" si="1"/>
        <v>0</v>
      </c>
      <c r="O14" s="5">
        <f t="shared" si="1"/>
        <v>0</v>
      </c>
      <c r="P14" s="5">
        <f t="shared" si="1"/>
        <v>0</v>
      </c>
    </row>
    <row r="15" spans="1:17" ht="21" x14ac:dyDescent="0.35">
      <c r="A15" s="4" t="s">
        <v>47</v>
      </c>
      <c r="B15" s="5">
        <f t="shared" si="2"/>
        <v>40000</v>
      </c>
      <c r="C15" s="6">
        <v>1</v>
      </c>
      <c r="D15" s="32" t="s">
        <v>1</v>
      </c>
      <c r="E15" s="5">
        <f t="shared" si="3"/>
        <v>25000</v>
      </c>
      <c r="F15" s="5">
        <f t="shared" si="3"/>
        <v>0</v>
      </c>
      <c r="G15" s="5">
        <f t="shared" si="3"/>
        <v>0</v>
      </c>
      <c r="H15" s="5">
        <f t="shared" si="1"/>
        <v>0</v>
      </c>
      <c r="I15" s="5">
        <f t="shared" si="1"/>
        <v>0</v>
      </c>
      <c r="J15" s="5">
        <f t="shared" si="1"/>
        <v>0</v>
      </c>
      <c r="K15" s="5">
        <f t="shared" si="1"/>
        <v>15000</v>
      </c>
      <c r="L15" s="5">
        <f t="shared" si="1"/>
        <v>0</v>
      </c>
      <c r="M15" s="5">
        <f t="shared" si="1"/>
        <v>0</v>
      </c>
      <c r="N15" s="5">
        <f t="shared" si="1"/>
        <v>0</v>
      </c>
      <c r="O15" s="5">
        <f t="shared" si="1"/>
        <v>0</v>
      </c>
      <c r="P15" s="5">
        <f t="shared" si="1"/>
        <v>0</v>
      </c>
    </row>
    <row r="16" spans="1:17" ht="21" x14ac:dyDescent="0.35">
      <c r="A16" s="4" t="s">
        <v>54</v>
      </c>
      <c r="B16" s="5">
        <f t="shared" si="2"/>
        <v>40000</v>
      </c>
      <c r="C16" s="6">
        <v>1</v>
      </c>
      <c r="D16" s="32" t="s">
        <v>1</v>
      </c>
      <c r="E16" s="5">
        <f t="shared" si="3"/>
        <v>25000</v>
      </c>
      <c r="F16" s="5">
        <f t="shared" si="3"/>
        <v>0</v>
      </c>
      <c r="G16" s="5">
        <f t="shared" si="3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15000</v>
      </c>
      <c r="L16" s="5">
        <f t="shared" si="1"/>
        <v>0</v>
      </c>
      <c r="M16" s="5">
        <f t="shared" si="1"/>
        <v>0</v>
      </c>
      <c r="N16" s="5">
        <f t="shared" si="1"/>
        <v>0</v>
      </c>
      <c r="O16" s="5">
        <f t="shared" si="1"/>
        <v>0</v>
      </c>
      <c r="P16" s="5">
        <f t="shared" si="1"/>
        <v>0</v>
      </c>
      <c r="Q16" s="17">
        <f>SUM(E16:P16)</f>
        <v>40000</v>
      </c>
    </row>
    <row r="17" spans="1:16" ht="21" x14ac:dyDescent="0.35">
      <c r="A17" s="4" t="s">
        <v>10</v>
      </c>
      <c r="B17" s="5">
        <f t="shared" si="2"/>
        <v>200000</v>
      </c>
      <c r="C17" s="6">
        <v>5</v>
      </c>
      <c r="D17" s="32" t="s">
        <v>1</v>
      </c>
      <c r="E17" s="5">
        <f t="shared" si="3"/>
        <v>125000</v>
      </c>
      <c r="F17" s="5">
        <f t="shared" si="3"/>
        <v>0</v>
      </c>
      <c r="G17" s="5">
        <f t="shared" si="3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K17" s="5">
        <f t="shared" si="1"/>
        <v>75000</v>
      </c>
      <c r="L17" s="5">
        <f t="shared" si="1"/>
        <v>0</v>
      </c>
      <c r="M17" s="5">
        <f t="shared" si="1"/>
        <v>0</v>
      </c>
      <c r="N17" s="5">
        <f t="shared" si="1"/>
        <v>0</v>
      </c>
      <c r="O17" s="5">
        <f t="shared" si="1"/>
        <v>0</v>
      </c>
      <c r="P17" s="5">
        <f t="shared" si="1"/>
        <v>0</v>
      </c>
    </row>
    <row r="18" spans="1:16" ht="21" x14ac:dyDescent="0.35">
      <c r="A18" s="4" t="s">
        <v>11</v>
      </c>
      <c r="B18" s="5">
        <f t="shared" si="2"/>
        <v>40000</v>
      </c>
      <c r="C18" s="6">
        <v>1</v>
      </c>
      <c r="D18" s="32" t="s">
        <v>1</v>
      </c>
      <c r="E18" s="5">
        <f t="shared" si="3"/>
        <v>25000</v>
      </c>
      <c r="F18" s="5">
        <f t="shared" si="3"/>
        <v>0</v>
      </c>
      <c r="G18" s="5">
        <f t="shared" si="3"/>
        <v>0</v>
      </c>
      <c r="H18" s="5">
        <f t="shared" si="1"/>
        <v>0</v>
      </c>
      <c r="I18" s="5">
        <f t="shared" si="1"/>
        <v>0</v>
      </c>
      <c r="J18" s="5">
        <f t="shared" si="1"/>
        <v>0</v>
      </c>
      <c r="K18" s="5">
        <f t="shared" si="1"/>
        <v>15000</v>
      </c>
      <c r="L18" s="5">
        <f t="shared" si="1"/>
        <v>0</v>
      </c>
      <c r="M18" s="5">
        <f t="shared" si="1"/>
        <v>0</v>
      </c>
      <c r="N18" s="5">
        <f t="shared" si="1"/>
        <v>0</v>
      </c>
      <c r="O18" s="5">
        <f t="shared" si="1"/>
        <v>0</v>
      </c>
      <c r="P18" s="5">
        <f t="shared" si="1"/>
        <v>0</v>
      </c>
    </row>
    <row r="19" spans="1:16" ht="21" x14ac:dyDescent="0.35">
      <c r="A19" s="4" t="s">
        <v>12</v>
      </c>
      <c r="B19" s="5">
        <f t="shared" si="2"/>
        <v>40000</v>
      </c>
      <c r="C19" s="6">
        <v>1</v>
      </c>
      <c r="D19" s="32" t="s">
        <v>1</v>
      </c>
      <c r="E19" s="5">
        <f t="shared" si="3"/>
        <v>25000</v>
      </c>
      <c r="F19" s="5">
        <f t="shared" si="3"/>
        <v>0</v>
      </c>
      <c r="G19" s="5">
        <f t="shared" si="3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15000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</row>
    <row r="20" spans="1:16" ht="21" x14ac:dyDescent="0.35">
      <c r="A20" s="4" t="s">
        <v>13</v>
      </c>
      <c r="B20" s="5">
        <f t="shared" si="2"/>
        <v>40000</v>
      </c>
      <c r="C20" s="6">
        <v>1</v>
      </c>
      <c r="D20" s="32" t="s">
        <v>1</v>
      </c>
      <c r="E20" s="5">
        <f t="shared" si="3"/>
        <v>25000</v>
      </c>
      <c r="F20" s="5">
        <f t="shared" si="3"/>
        <v>0</v>
      </c>
      <c r="G20" s="5">
        <f t="shared" si="3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5">
        <f t="shared" si="1"/>
        <v>15000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</row>
    <row r="21" spans="1:16" ht="21" x14ac:dyDescent="0.35">
      <c r="A21" s="4" t="s">
        <v>14</v>
      </c>
      <c r="B21" s="5">
        <f t="shared" si="2"/>
        <v>80000</v>
      </c>
      <c r="C21" s="6">
        <v>2</v>
      </c>
      <c r="D21" s="32" t="s">
        <v>1</v>
      </c>
      <c r="E21" s="5">
        <f t="shared" si="3"/>
        <v>50000</v>
      </c>
      <c r="F21" s="5">
        <f t="shared" si="3"/>
        <v>0</v>
      </c>
      <c r="G21" s="5">
        <f t="shared" si="3"/>
        <v>0</v>
      </c>
      <c r="H21" s="5">
        <f t="shared" si="1"/>
        <v>0</v>
      </c>
      <c r="I21" s="5">
        <f t="shared" si="1"/>
        <v>0</v>
      </c>
      <c r="J21" s="5">
        <f t="shared" si="1"/>
        <v>0</v>
      </c>
      <c r="K21" s="5">
        <f t="shared" si="1"/>
        <v>30000</v>
      </c>
      <c r="L21" s="5">
        <f t="shared" si="1"/>
        <v>0</v>
      </c>
      <c r="M21" s="5">
        <f t="shared" si="1"/>
        <v>0</v>
      </c>
      <c r="N21" s="5">
        <f t="shared" si="1"/>
        <v>0</v>
      </c>
      <c r="O21" s="5">
        <f t="shared" si="1"/>
        <v>0</v>
      </c>
      <c r="P21" s="5">
        <f t="shared" si="1"/>
        <v>0</v>
      </c>
    </row>
    <row r="22" spans="1:16" s="45" customFormat="1" ht="21" x14ac:dyDescent="0.35">
      <c r="A22" s="8" t="s">
        <v>15</v>
      </c>
      <c r="B22" s="22">
        <f t="shared" si="2"/>
        <v>40000</v>
      </c>
      <c r="C22" s="9">
        <v>1</v>
      </c>
      <c r="D22" s="54" t="s">
        <v>1</v>
      </c>
      <c r="E22" s="22">
        <f t="shared" si="3"/>
        <v>25000</v>
      </c>
      <c r="F22" s="22">
        <f t="shared" si="3"/>
        <v>0</v>
      </c>
      <c r="G22" s="22">
        <f t="shared" si="3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15000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</row>
    <row r="23" spans="1:16" ht="21" x14ac:dyDescent="0.35">
      <c r="A23" s="2" t="s">
        <v>16</v>
      </c>
      <c r="B23" s="29">
        <f t="shared" si="2"/>
        <v>120000</v>
      </c>
      <c r="C23" s="3">
        <v>3</v>
      </c>
      <c r="D23" s="31" t="s">
        <v>1</v>
      </c>
      <c r="E23" s="29">
        <f t="shared" si="3"/>
        <v>75000</v>
      </c>
      <c r="F23" s="29">
        <f t="shared" si="3"/>
        <v>0</v>
      </c>
      <c r="G23" s="29">
        <f t="shared" si="3"/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29">
        <f t="shared" si="1"/>
        <v>45000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29">
        <f t="shared" si="1"/>
        <v>0</v>
      </c>
    </row>
    <row r="24" spans="1:16" ht="21" x14ac:dyDescent="0.35">
      <c r="A24" s="4" t="s">
        <v>17</v>
      </c>
      <c r="B24" s="5">
        <f t="shared" si="2"/>
        <v>40000</v>
      </c>
      <c r="C24" s="6">
        <v>1</v>
      </c>
      <c r="D24" s="32" t="s">
        <v>1</v>
      </c>
      <c r="E24" s="5">
        <f t="shared" si="3"/>
        <v>25000</v>
      </c>
      <c r="F24" s="5">
        <f t="shared" si="3"/>
        <v>0</v>
      </c>
      <c r="G24" s="5">
        <f t="shared" si="3"/>
        <v>0</v>
      </c>
      <c r="H24" s="5">
        <f t="shared" si="3"/>
        <v>0</v>
      </c>
      <c r="I24" s="5">
        <f t="shared" si="3"/>
        <v>0</v>
      </c>
      <c r="J24" s="5">
        <f t="shared" si="3"/>
        <v>0</v>
      </c>
      <c r="K24" s="5">
        <f t="shared" si="3"/>
        <v>15000</v>
      </c>
      <c r="L24" s="5">
        <f t="shared" si="3"/>
        <v>0</v>
      </c>
      <c r="M24" s="5">
        <f t="shared" si="3"/>
        <v>0</v>
      </c>
      <c r="N24" s="5">
        <f t="shared" si="3"/>
        <v>0</v>
      </c>
      <c r="O24" s="5">
        <f t="shared" si="3"/>
        <v>0</v>
      </c>
      <c r="P24" s="5">
        <f t="shared" si="3"/>
        <v>0</v>
      </c>
    </row>
    <row r="25" spans="1:16" ht="21" x14ac:dyDescent="0.35">
      <c r="A25" s="4" t="s">
        <v>18</v>
      </c>
      <c r="B25" s="5">
        <f t="shared" si="2"/>
        <v>80000</v>
      </c>
      <c r="C25" s="6">
        <v>2</v>
      </c>
      <c r="D25" s="32" t="s">
        <v>1</v>
      </c>
      <c r="E25" s="5">
        <f t="shared" ref="E25:P31" si="4">E50+E76+E101</f>
        <v>50000</v>
      </c>
      <c r="F25" s="5">
        <f t="shared" si="4"/>
        <v>0</v>
      </c>
      <c r="G25" s="5">
        <f t="shared" si="4"/>
        <v>0</v>
      </c>
      <c r="H25" s="5">
        <f t="shared" si="4"/>
        <v>0</v>
      </c>
      <c r="I25" s="5">
        <f t="shared" si="4"/>
        <v>0</v>
      </c>
      <c r="J25" s="5">
        <f t="shared" si="4"/>
        <v>0</v>
      </c>
      <c r="K25" s="5">
        <f t="shared" si="4"/>
        <v>30000</v>
      </c>
      <c r="L25" s="5">
        <f t="shared" si="4"/>
        <v>0</v>
      </c>
      <c r="M25" s="5">
        <f t="shared" si="4"/>
        <v>0</v>
      </c>
      <c r="N25" s="5">
        <f t="shared" si="4"/>
        <v>0</v>
      </c>
      <c r="O25" s="5">
        <f t="shared" si="4"/>
        <v>0</v>
      </c>
      <c r="P25" s="5">
        <f t="shared" si="4"/>
        <v>0</v>
      </c>
    </row>
    <row r="26" spans="1:16" ht="21" x14ac:dyDescent="0.35">
      <c r="A26" s="4" t="s">
        <v>19</v>
      </c>
      <c r="B26" s="5">
        <f t="shared" si="2"/>
        <v>40000</v>
      </c>
      <c r="C26" s="6">
        <v>1</v>
      </c>
      <c r="D26" s="32" t="s">
        <v>1</v>
      </c>
      <c r="E26" s="5">
        <f t="shared" si="4"/>
        <v>25000</v>
      </c>
      <c r="F26" s="5">
        <f t="shared" si="4"/>
        <v>0</v>
      </c>
      <c r="G26" s="5">
        <f t="shared" si="4"/>
        <v>0</v>
      </c>
      <c r="H26" s="5">
        <f t="shared" si="4"/>
        <v>0</v>
      </c>
      <c r="I26" s="5">
        <f t="shared" si="4"/>
        <v>0</v>
      </c>
      <c r="J26" s="5">
        <f t="shared" si="4"/>
        <v>0</v>
      </c>
      <c r="K26" s="5">
        <f t="shared" si="4"/>
        <v>15000</v>
      </c>
      <c r="L26" s="5">
        <f t="shared" si="4"/>
        <v>0</v>
      </c>
      <c r="M26" s="5">
        <f t="shared" si="4"/>
        <v>0</v>
      </c>
      <c r="N26" s="5">
        <f t="shared" si="4"/>
        <v>0</v>
      </c>
      <c r="O26" s="5">
        <f t="shared" si="4"/>
        <v>0</v>
      </c>
      <c r="P26" s="5">
        <f t="shared" si="4"/>
        <v>0</v>
      </c>
    </row>
    <row r="27" spans="1:16" ht="21" x14ac:dyDescent="0.35">
      <c r="A27" s="4" t="s">
        <v>20</v>
      </c>
      <c r="B27" s="5">
        <f t="shared" si="2"/>
        <v>120000</v>
      </c>
      <c r="C27" s="6">
        <v>3</v>
      </c>
      <c r="D27" s="32" t="s">
        <v>1</v>
      </c>
      <c r="E27" s="5">
        <f t="shared" si="4"/>
        <v>75000</v>
      </c>
      <c r="F27" s="5">
        <f t="shared" si="4"/>
        <v>0</v>
      </c>
      <c r="G27" s="5">
        <f t="shared" si="4"/>
        <v>0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45000</v>
      </c>
      <c r="L27" s="5">
        <f t="shared" si="4"/>
        <v>0</v>
      </c>
      <c r="M27" s="5">
        <f t="shared" si="4"/>
        <v>0</v>
      </c>
      <c r="N27" s="5">
        <f t="shared" si="4"/>
        <v>0</v>
      </c>
      <c r="O27" s="5">
        <f t="shared" si="4"/>
        <v>0</v>
      </c>
      <c r="P27" s="5">
        <f t="shared" si="4"/>
        <v>0</v>
      </c>
    </row>
    <row r="28" spans="1:16" ht="21" x14ac:dyDescent="0.35">
      <c r="A28" s="4" t="s">
        <v>21</v>
      </c>
      <c r="B28" s="5">
        <f t="shared" si="2"/>
        <v>80000</v>
      </c>
      <c r="C28" s="6">
        <v>2</v>
      </c>
      <c r="D28" s="32" t="s">
        <v>1</v>
      </c>
      <c r="E28" s="5">
        <f t="shared" si="4"/>
        <v>50000</v>
      </c>
      <c r="F28" s="5">
        <f t="shared" si="4"/>
        <v>0</v>
      </c>
      <c r="G28" s="5">
        <f t="shared" si="4"/>
        <v>0</v>
      </c>
      <c r="H28" s="5">
        <f t="shared" si="4"/>
        <v>0</v>
      </c>
      <c r="I28" s="5">
        <f t="shared" si="4"/>
        <v>0</v>
      </c>
      <c r="J28" s="5">
        <f t="shared" si="4"/>
        <v>0</v>
      </c>
      <c r="K28" s="5">
        <f t="shared" si="4"/>
        <v>30000</v>
      </c>
      <c r="L28" s="5">
        <f t="shared" si="4"/>
        <v>0</v>
      </c>
      <c r="M28" s="5">
        <f t="shared" si="4"/>
        <v>0</v>
      </c>
      <c r="N28" s="5">
        <f t="shared" si="4"/>
        <v>0</v>
      </c>
      <c r="O28" s="5">
        <f t="shared" si="4"/>
        <v>0</v>
      </c>
      <c r="P28" s="5">
        <f t="shared" si="4"/>
        <v>0</v>
      </c>
    </row>
    <row r="29" spans="1:16" ht="21" x14ac:dyDescent="0.35">
      <c r="A29" s="4" t="s">
        <v>22</v>
      </c>
      <c r="B29" s="5">
        <f t="shared" si="2"/>
        <v>40000</v>
      </c>
      <c r="C29" s="6">
        <v>1</v>
      </c>
      <c r="D29" s="32" t="s">
        <v>1</v>
      </c>
      <c r="E29" s="5">
        <f t="shared" si="4"/>
        <v>25000</v>
      </c>
      <c r="F29" s="5">
        <f t="shared" si="4"/>
        <v>0</v>
      </c>
      <c r="G29" s="5">
        <f t="shared" si="4"/>
        <v>0</v>
      </c>
      <c r="H29" s="5">
        <f t="shared" si="4"/>
        <v>0</v>
      </c>
      <c r="I29" s="5">
        <f t="shared" si="4"/>
        <v>0</v>
      </c>
      <c r="J29" s="5">
        <f t="shared" si="4"/>
        <v>0</v>
      </c>
      <c r="K29" s="5">
        <f t="shared" si="4"/>
        <v>15000</v>
      </c>
      <c r="L29" s="5">
        <f t="shared" si="4"/>
        <v>0</v>
      </c>
      <c r="M29" s="5">
        <f t="shared" si="4"/>
        <v>0</v>
      </c>
      <c r="N29" s="5">
        <f t="shared" si="4"/>
        <v>0</v>
      </c>
      <c r="O29" s="5">
        <f t="shared" si="4"/>
        <v>0</v>
      </c>
      <c r="P29" s="5">
        <f t="shared" si="4"/>
        <v>0</v>
      </c>
    </row>
    <row r="30" spans="1:16" ht="21" x14ac:dyDescent="0.35">
      <c r="A30" s="4" t="s">
        <v>23</v>
      </c>
      <c r="B30" s="5">
        <f t="shared" si="2"/>
        <v>80000</v>
      </c>
      <c r="C30" s="6">
        <v>2</v>
      </c>
      <c r="D30" s="32" t="s">
        <v>1</v>
      </c>
      <c r="E30" s="5">
        <f t="shared" si="4"/>
        <v>50000</v>
      </c>
      <c r="F30" s="5">
        <f t="shared" si="4"/>
        <v>0</v>
      </c>
      <c r="G30" s="5">
        <f t="shared" si="4"/>
        <v>0</v>
      </c>
      <c r="H30" s="5">
        <f t="shared" si="4"/>
        <v>0</v>
      </c>
      <c r="I30" s="5">
        <f t="shared" si="4"/>
        <v>0</v>
      </c>
      <c r="J30" s="5">
        <f t="shared" si="4"/>
        <v>0</v>
      </c>
      <c r="K30" s="5">
        <f t="shared" si="4"/>
        <v>30000</v>
      </c>
      <c r="L30" s="5">
        <f t="shared" si="4"/>
        <v>0</v>
      </c>
      <c r="M30" s="5">
        <f t="shared" si="4"/>
        <v>0</v>
      </c>
      <c r="N30" s="5">
        <f t="shared" si="4"/>
        <v>0</v>
      </c>
      <c r="O30" s="5">
        <f t="shared" si="4"/>
        <v>0</v>
      </c>
      <c r="P30" s="5">
        <f t="shared" si="4"/>
        <v>0</v>
      </c>
    </row>
    <row r="31" spans="1:16" ht="21" x14ac:dyDescent="0.35">
      <c r="A31" s="8" t="s">
        <v>24</v>
      </c>
      <c r="B31" s="22">
        <f t="shared" si="2"/>
        <v>280000</v>
      </c>
      <c r="C31" s="9">
        <v>7</v>
      </c>
      <c r="D31" s="11" t="s">
        <v>1</v>
      </c>
      <c r="E31" s="22">
        <f t="shared" si="4"/>
        <v>175000</v>
      </c>
      <c r="F31" s="22">
        <f t="shared" si="4"/>
        <v>0</v>
      </c>
      <c r="G31" s="22">
        <f t="shared" si="4"/>
        <v>0</v>
      </c>
      <c r="H31" s="22">
        <f t="shared" si="4"/>
        <v>0</v>
      </c>
      <c r="I31" s="22">
        <f t="shared" si="4"/>
        <v>0</v>
      </c>
      <c r="J31" s="22">
        <f t="shared" si="4"/>
        <v>0</v>
      </c>
      <c r="K31" s="22">
        <f t="shared" si="4"/>
        <v>105000</v>
      </c>
      <c r="L31" s="22">
        <f t="shared" si="4"/>
        <v>0</v>
      </c>
      <c r="M31" s="22">
        <f t="shared" si="4"/>
        <v>0</v>
      </c>
      <c r="N31" s="22">
        <f t="shared" si="4"/>
        <v>0</v>
      </c>
      <c r="O31" s="22">
        <f t="shared" si="4"/>
        <v>0</v>
      </c>
      <c r="P31" s="22">
        <f t="shared" si="4"/>
        <v>0</v>
      </c>
    </row>
    <row r="32" spans="1:16" ht="21" x14ac:dyDescent="0.35">
      <c r="A32" s="24" t="s">
        <v>50</v>
      </c>
      <c r="B32" s="21">
        <f>SUM(B33:B56)</f>
        <v>270000</v>
      </c>
      <c r="C32" s="26">
        <v>54</v>
      </c>
      <c r="D32" s="27" t="s">
        <v>1</v>
      </c>
      <c r="E32" s="25">
        <f>SUM(E33:E56)</f>
        <v>270000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21" x14ac:dyDescent="0.35">
      <c r="A33" s="4" t="s">
        <v>2</v>
      </c>
      <c r="B33" s="5">
        <f>5000*C33</f>
        <v>30000</v>
      </c>
      <c r="C33" s="6">
        <v>6</v>
      </c>
      <c r="D33" s="10" t="s">
        <v>1</v>
      </c>
      <c r="E33" s="5">
        <v>30000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21" x14ac:dyDescent="0.35">
      <c r="A34" s="4" t="s">
        <v>3</v>
      </c>
      <c r="B34" s="5">
        <f t="shared" ref="B34:B56" si="5">5000*C34</f>
        <v>5000</v>
      </c>
      <c r="C34" s="6">
        <v>1</v>
      </c>
      <c r="D34" s="10" t="s">
        <v>1</v>
      </c>
      <c r="E34" s="5">
        <v>5000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1" x14ac:dyDescent="0.35">
      <c r="A35" s="4" t="s">
        <v>4</v>
      </c>
      <c r="B35" s="5">
        <f t="shared" si="5"/>
        <v>15000</v>
      </c>
      <c r="C35" s="6">
        <v>3</v>
      </c>
      <c r="D35" s="10" t="s">
        <v>1</v>
      </c>
      <c r="E35" s="5">
        <v>15000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21" x14ac:dyDescent="0.35">
      <c r="A36" s="4" t="s">
        <v>5</v>
      </c>
      <c r="B36" s="5">
        <f t="shared" si="5"/>
        <v>5000</v>
      </c>
      <c r="C36" s="6">
        <v>1</v>
      </c>
      <c r="D36" s="10" t="s">
        <v>1</v>
      </c>
      <c r="E36" s="5">
        <v>5000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21" x14ac:dyDescent="0.35">
      <c r="A37" s="4" t="s">
        <v>6</v>
      </c>
      <c r="B37" s="5">
        <f t="shared" si="5"/>
        <v>25000</v>
      </c>
      <c r="C37" s="6">
        <v>5</v>
      </c>
      <c r="D37" s="10" t="s">
        <v>1</v>
      </c>
      <c r="E37" s="5">
        <v>25000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21" x14ac:dyDescent="0.35">
      <c r="A38" s="4" t="s">
        <v>7</v>
      </c>
      <c r="B38" s="5">
        <f t="shared" si="5"/>
        <v>5000</v>
      </c>
      <c r="C38" s="6">
        <v>1</v>
      </c>
      <c r="D38" s="10" t="s">
        <v>1</v>
      </c>
      <c r="E38" s="5">
        <v>5000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21" x14ac:dyDescent="0.35">
      <c r="A39" s="4" t="s">
        <v>8</v>
      </c>
      <c r="B39" s="5">
        <f t="shared" si="5"/>
        <v>10000</v>
      </c>
      <c r="C39" s="6">
        <v>2</v>
      </c>
      <c r="D39" s="10" t="s">
        <v>1</v>
      </c>
      <c r="E39" s="5">
        <v>10000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21" x14ac:dyDescent="0.35">
      <c r="A40" s="4" t="s">
        <v>47</v>
      </c>
      <c r="B40" s="5">
        <f t="shared" si="5"/>
        <v>5000</v>
      </c>
      <c r="C40" s="6">
        <v>1</v>
      </c>
      <c r="D40" s="10" t="s">
        <v>1</v>
      </c>
      <c r="E40" s="5">
        <v>5000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21" x14ac:dyDescent="0.35">
      <c r="A41" s="4" t="s">
        <v>9</v>
      </c>
      <c r="B41" s="5">
        <f t="shared" si="5"/>
        <v>5000</v>
      </c>
      <c r="C41" s="6">
        <v>1</v>
      </c>
      <c r="D41" s="10" t="s">
        <v>1</v>
      </c>
      <c r="E41" s="5">
        <v>5000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21" x14ac:dyDescent="0.35">
      <c r="A42" s="4" t="s">
        <v>10</v>
      </c>
      <c r="B42" s="5">
        <f t="shared" si="5"/>
        <v>25000</v>
      </c>
      <c r="C42" s="6">
        <v>5</v>
      </c>
      <c r="D42" s="10" t="s">
        <v>1</v>
      </c>
      <c r="E42" s="5">
        <v>25000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1" x14ac:dyDescent="0.35">
      <c r="A43" s="4" t="s">
        <v>11</v>
      </c>
      <c r="B43" s="5">
        <f t="shared" si="5"/>
        <v>5000</v>
      </c>
      <c r="C43" s="6">
        <v>1</v>
      </c>
      <c r="D43" s="10" t="s">
        <v>1</v>
      </c>
      <c r="E43" s="5">
        <v>5000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1" x14ac:dyDescent="0.35">
      <c r="A44" s="4" t="s">
        <v>12</v>
      </c>
      <c r="B44" s="5">
        <f t="shared" si="5"/>
        <v>5000</v>
      </c>
      <c r="C44" s="6">
        <v>1</v>
      </c>
      <c r="D44" s="10" t="s">
        <v>1</v>
      </c>
      <c r="E44" s="5">
        <v>5000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21" x14ac:dyDescent="0.35">
      <c r="A45" s="4" t="s">
        <v>13</v>
      </c>
      <c r="B45" s="5">
        <f t="shared" si="5"/>
        <v>5000</v>
      </c>
      <c r="C45" s="6">
        <v>1</v>
      </c>
      <c r="D45" s="10" t="s">
        <v>1</v>
      </c>
      <c r="E45" s="5">
        <v>5000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21" x14ac:dyDescent="0.35">
      <c r="A46" s="4" t="s">
        <v>14</v>
      </c>
      <c r="B46" s="5">
        <f t="shared" si="5"/>
        <v>10000</v>
      </c>
      <c r="C46" s="6">
        <v>2</v>
      </c>
      <c r="D46" s="10" t="s">
        <v>1</v>
      </c>
      <c r="E46" s="5">
        <v>10000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21" x14ac:dyDescent="0.35">
      <c r="A47" s="4" t="s">
        <v>15</v>
      </c>
      <c r="B47" s="5">
        <f t="shared" si="5"/>
        <v>5000</v>
      </c>
      <c r="C47" s="6">
        <v>1</v>
      </c>
      <c r="D47" s="10" t="s">
        <v>1</v>
      </c>
      <c r="E47" s="5">
        <v>5000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21" x14ac:dyDescent="0.35">
      <c r="A48" s="4" t="s">
        <v>16</v>
      </c>
      <c r="B48" s="5">
        <f t="shared" si="5"/>
        <v>15000</v>
      </c>
      <c r="C48" s="6">
        <v>3</v>
      </c>
      <c r="D48" s="10" t="s">
        <v>1</v>
      </c>
      <c r="E48" s="5">
        <v>15000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21" x14ac:dyDescent="0.35">
      <c r="A49" s="4" t="s">
        <v>17</v>
      </c>
      <c r="B49" s="5">
        <f t="shared" si="5"/>
        <v>5000</v>
      </c>
      <c r="C49" s="6">
        <v>1</v>
      </c>
      <c r="D49" s="36" t="s">
        <v>1</v>
      </c>
      <c r="E49" s="5">
        <v>5000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s="45" customFormat="1" ht="21" x14ac:dyDescent="0.35">
      <c r="A50" s="55" t="s">
        <v>18</v>
      </c>
      <c r="B50" s="22">
        <f t="shared" si="5"/>
        <v>10000</v>
      </c>
      <c r="C50" s="56">
        <v>2</v>
      </c>
      <c r="D50" s="57" t="s">
        <v>1</v>
      </c>
      <c r="E50" s="22">
        <v>10000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21" x14ac:dyDescent="0.35">
      <c r="A51" s="2" t="s">
        <v>19</v>
      </c>
      <c r="B51" s="29">
        <f t="shared" si="5"/>
        <v>5000</v>
      </c>
      <c r="C51" s="3">
        <v>1</v>
      </c>
      <c r="D51" s="12" t="s">
        <v>1</v>
      </c>
      <c r="E51" s="29">
        <v>5000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ht="21" x14ac:dyDescent="0.35">
      <c r="A52" s="4" t="s">
        <v>20</v>
      </c>
      <c r="B52" s="5">
        <f t="shared" si="5"/>
        <v>15000</v>
      </c>
      <c r="C52" s="6">
        <v>3</v>
      </c>
      <c r="D52" s="10" t="s">
        <v>1</v>
      </c>
      <c r="E52" s="5">
        <v>15000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21" x14ac:dyDescent="0.35">
      <c r="A53" s="4" t="s">
        <v>21</v>
      </c>
      <c r="B53" s="5">
        <f t="shared" si="5"/>
        <v>10000</v>
      </c>
      <c r="C53" s="6">
        <v>2</v>
      </c>
      <c r="D53" s="10" t="s">
        <v>1</v>
      </c>
      <c r="E53" s="5">
        <v>10000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21" x14ac:dyDescent="0.35">
      <c r="A54" s="4" t="s">
        <v>22</v>
      </c>
      <c r="B54" s="5">
        <f t="shared" si="5"/>
        <v>5000</v>
      </c>
      <c r="C54" s="6">
        <v>1</v>
      </c>
      <c r="D54" s="10" t="s">
        <v>1</v>
      </c>
      <c r="E54" s="5">
        <v>5000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21" x14ac:dyDescent="0.35">
      <c r="A55" s="4" t="s">
        <v>23</v>
      </c>
      <c r="B55" s="5">
        <f t="shared" si="5"/>
        <v>10000</v>
      </c>
      <c r="C55" s="6">
        <v>2</v>
      </c>
      <c r="D55" s="10" t="s">
        <v>1</v>
      </c>
      <c r="E55" s="5">
        <v>10000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1" x14ac:dyDescent="0.35">
      <c r="A56" s="8" t="s">
        <v>24</v>
      </c>
      <c r="B56" s="22">
        <f t="shared" si="5"/>
        <v>35000</v>
      </c>
      <c r="C56" s="9">
        <v>7</v>
      </c>
      <c r="D56" s="11" t="s">
        <v>1</v>
      </c>
      <c r="E56" s="22">
        <v>35000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21" x14ac:dyDescent="0.35">
      <c r="A57" s="24" t="s">
        <v>51</v>
      </c>
      <c r="B57" s="25">
        <f>SUM(B59:B82)</f>
        <v>810000</v>
      </c>
      <c r="C57" s="26">
        <f>SUM(C59:C82)</f>
        <v>54</v>
      </c>
      <c r="D57" s="37" t="s">
        <v>1</v>
      </c>
      <c r="E57" s="25"/>
      <c r="F57" s="25"/>
      <c r="G57" s="25"/>
      <c r="H57" s="25"/>
      <c r="I57" s="25"/>
      <c r="J57" s="25"/>
      <c r="K57" s="25">
        <f>K58</f>
        <v>810000</v>
      </c>
      <c r="L57" s="25"/>
      <c r="M57" s="25"/>
      <c r="N57" s="25"/>
      <c r="O57" s="25"/>
      <c r="P57" s="25"/>
    </row>
    <row r="58" spans="1:16" ht="21" x14ac:dyDescent="0.35">
      <c r="A58" s="4" t="s">
        <v>48</v>
      </c>
      <c r="B58" s="5">
        <f>SUM(B59:B82)</f>
        <v>810000</v>
      </c>
      <c r="C58" s="6">
        <f>C57</f>
        <v>54</v>
      </c>
      <c r="D58" s="10" t="s">
        <v>1</v>
      </c>
      <c r="E58" s="5"/>
      <c r="F58" s="5"/>
      <c r="G58" s="7"/>
      <c r="H58" s="7"/>
      <c r="I58" s="5"/>
      <c r="J58" s="5"/>
      <c r="K58" s="5">
        <f>SUM(K59:K82)</f>
        <v>810000</v>
      </c>
      <c r="L58" s="5"/>
      <c r="M58" s="5"/>
      <c r="N58" s="5"/>
      <c r="O58" s="5"/>
      <c r="P58" s="5"/>
    </row>
    <row r="59" spans="1:16" ht="21" x14ac:dyDescent="0.35">
      <c r="A59" s="4" t="s">
        <v>2</v>
      </c>
      <c r="B59" s="5">
        <f>15000*C59</f>
        <v>90000</v>
      </c>
      <c r="C59" s="6">
        <v>6</v>
      </c>
      <c r="D59" s="10" t="s">
        <v>1</v>
      </c>
      <c r="E59" s="30"/>
      <c r="F59" s="30"/>
      <c r="G59" s="38"/>
      <c r="H59" s="38"/>
      <c r="I59" s="30"/>
      <c r="J59" s="30"/>
      <c r="K59" s="30">
        <v>90000</v>
      </c>
      <c r="L59" s="30"/>
      <c r="M59" s="30"/>
      <c r="N59" s="30"/>
      <c r="O59" s="30"/>
      <c r="P59" s="30"/>
    </row>
    <row r="60" spans="1:16" ht="21" x14ac:dyDescent="0.35">
      <c r="A60" s="4" t="s">
        <v>3</v>
      </c>
      <c r="B60" s="5">
        <f t="shared" ref="B60:B82" si="6">15000*C60</f>
        <v>15000</v>
      </c>
      <c r="C60" s="6">
        <v>1</v>
      </c>
      <c r="D60" s="10" t="s">
        <v>1</v>
      </c>
      <c r="E60" s="30"/>
      <c r="F60" s="30"/>
      <c r="G60" s="38"/>
      <c r="H60" s="38"/>
      <c r="I60" s="30"/>
      <c r="J60" s="30"/>
      <c r="K60" s="30">
        <v>15000</v>
      </c>
      <c r="L60" s="30"/>
      <c r="M60" s="30"/>
      <c r="N60" s="30"/>
      <c r="O60" s="30"/>
      <c r="P60" s="30"/>
    </row>
    <row r="61" spans="1:16" ht="21" x14ac:dyDescent="0.35">
      <c r="A61" s="4" t="s">
        <v>4</v>
      </c>
      <c r="B61" s="5">
        <f t="shared" si="6"/>
        <v>45000</v>
      </c>
      <c r="C61" s="6">
        <v>3</v>
      </c>
      <c r="D61" s="10" t="s">
        <v>1</v>
      </c>
      <c r="E61" s="30"/>
      <c r="F61" s="30"/>
      <c r="G61" s="38"/>
      <c r="H61" s="38"/>
      <c r="I61" s="30"/>
      <c r="J61" s="30"/>
      <c r="K61" s="30">
        <v>45000</v>
      </c>
      <c r="L61" s="30"/>
      <c r="M61" s="30"/>
      <c r="N61" s="30"/>
      <c r="O61" s="30"/>
      <c r="P61" s="30"/>
    </row>
    <row r="62" spans="1:16" ht="21" x14ac:dyDescent="0.35">
      <c r="A62" s="4" t="s">
        <v>5</v>
      </c>
      <c r="B62" s="5">
        <f t="shared" si="6"/>
        <v>15000</v>
      </c>
      <c r="C62" s="6">
        <v>1</v>
      </c>
      <c r="D62" s="10" t="s">
        <v>1</v>
      </c>
      <c r="E62" s="30"/>
      <c r="F62" s="30"/>
      <c r="G62" s="38"/>
      <c r="H62" s="38"/>
      <c r="I62" s="30"/>
      <c r="J62" s="30"/>
      <c r="K62" s="30">
        <v>15000</v>
      </c>
      <c r="L62" s="30"/>
      <c r="M62" s="30"/>
      <c r="N62" s="30"/>
      <c r="O62" s="30"/>
      <c r="P62" s="30"/>
    </row>
    <row r="63" spans="1:16" ht="21" x14ac:dyDescent="0.35">
      <c r="A63" s="4" t="s">
        <v>6</v>
      </c>
      <c r="B63" s="5">
        <f t="shared" si="6"/>
        <v>75000</v>
      </c>
      <c r="C63" s="6">
        <v>5</v>
      </c>
      <c r="D63" s="10" t="s">
        <v>1</v>
      </c>
      <c r="E63" s="30"/>
      <c r="F63" s="30"/>
      <c r="G63" s="38"/>
      <c r="H63" s="38"/>
      <c r="I63" s="30"/>
      <c r="J63" s="30"/>
      <c r="K63" s="30">
        <v>75000</v>
      </c>
      <c r="L63" s="30"/>
      <c r="M63" s="30"/>
      <c r="N63" s="30"/>
      <c r="O63" s="30"/>
      <c r="P63" s="30"/>
    </row>
    <row r="64" spans="1:16" ht="21" x14ac:dyDescent="0.35">
      <c r="A64" s="4" t="s">
        <v>7</v>
      </c>
      <c r="B64" s="5">
        <f t="shared" si="6"/>
        <v>15000</v>
      </c>
      <c r="C64" s="6">
        <v>1</v>
      </c>
      <c r="D64" s="10" t="s">
        <v>1</v>
      </c>
      <c r="E64" s="30"/>
      <c r="F64" s="30"/>
      <c r="G64" s="38"/>
      <c r="H64" s="38"/>
      <c r="I64" s="30"/>
      <c r="J64" s="30"/>
      <c r="K64" s="30">
        <v>15000</v>
      </c>
      <c r="L64" s="30"/>
      <c r="M64" s="30"/>
      <c r="N64" s="30"/>
      <c r="O64" s="30"/>
      <c r="P64" s="30"/>
    </row>
    <row r="65" spans="1:16" ht="21" x14ac:dyDescent="0.35">
      <c r="A65" s="4" t="s">
        <v>8</v>
      </c>
      <c r="B65" s="5">
        <f t="shared" si="6"/>
        <v>30000</v>
      </c>
      <c r="C65" s="6">
        <v>2</v>
      </c>
      <c r="D65" s="10" t="s">
        <v>1</v>
      </c>
      <c r="E65" s="30"/>
      <c r="F65" s="30"/>
      <c r="G65" s="38"/>
      <c r="H65" s="38"/>
      <c r="I65" s="30"/>
      <c r="J65" s="30"/>
      <c r="K65" s="30">
        <v>30000</v>
      </c>
      <c r="L65" s="30"/>
      <c r="M65" s="30"/>
      <c r="N65" s="30"/>
      <c r="O65" s="30"/>
      <c r="P65" s="30"/>
    </row>
    <row r="66" spans="1:16" ht="21" x14ac:dyDescent="0.35">
      <c r="A66" s="4" t="s">
        <v>47</v>
      </c>
      <c r="B66" s="5">
        <f t="shared" si="6"/>
        <v>15000</v>
      </c>
      <c r="C66" s="6">
        <v>1</v>
      </c>
      <c r="D66" s="10" t="s">
        <v>1</v>
      </c>
      <c r="E66" s="30"/>
      <c r="F66" s="30"/>
      <c r="G66" s="38"/>
      <c r="H66" s="38"/>
      <c r="I66" s="30"/>
      <c r="J66" s="30"/>
      <c r="K66" s="30">
        <v>15000</v>
      </c>
      <c r="L66" s="30"/>
      <c r="M66" s="30"/>
      <c r="N66" s="30"/>
      <c r="O66" s="30"/>
      <c r="P66" s="30"/>
    </row>
    <row r="67" spans="1:16" ht="21" x14ac:dyDescent="0.35">
      <c r="A67" s="4" t="s">
        <v>9</v>
      </c>
      <c r="B67" s="5">
        <f t="shared" si="6"/>
        <v>15000</v>
      </c>
      <c r="C67" s="6">
        <v>1</v>
      </c>
      <c r="D67" s="10" t="s">
        <v>1</v>
      </c>
      <c r="E67" s="30"/>
      <c r="F67" s="30"/>
      <c r="G67" s="38"/>
      <c r="H67" s="38"/>
      <c r="I67" s="30"/>
      <c r="J67" s="30"/>
      <c r="K67" s="30">
        <v>15000</v>
      </c>
      <c r="L67" s="30"/>
      <c r="M67" s="30"/>
      <c r="N67" s="30"/>
      <c r="O67" s="30"/>
      <c r="P67" s="30"/>
    </row>
    <row r="68" spans="1:16" ht="21" x14ac:dyDescent="0.35">
      <c r="A68" s="4" t="s">
        <v>10</v>
      </c>
      <c r="B68" s="5">
        <f t="shared" si="6"/>
        <v>75000</v>
      </c>
      <c r="C68" s="6">
        <v>5</v>
      </c>
      <c r="D68" s="10" t="s">
        <v>1</v>
      </c>
      <c r="E68" s="5"/>
      <c r="F68" s="5"/>
      <c r="G68" s="7"/>
      <c r="H68" s="7"/>
      <c r="I68" s="5"/>
      <c r="J68" s="5"/>
      <c r="K68" s="5">
        <v>75000</v>
      </c>
      <c r="L68" s="5"/>
      <c r="M68" s="5"/>
      <c r="N68" s="5"/>
      <c r="O68" s="5"/>
      <c r="P68" s="5"/>
    </row>
    <row r="69" spans="1:16" ht="21" x14ac:dyDescent="0.35">
      <c r="A69" s="4" t="s">
        <v>11</v>
      </c>
      <c r="B69" s="5">
        <f t="shared" si="6"/>
        <v>15000</v>
      </c>
      <c r="C69" s="6">
        <v>1</v>
      </c>
      <c r="D69" s="10" t="s">
        <v>1</v>
      </c>
      <c r="E69" s="33"/>
      <c r="F69" s="33"/>
      <c r="G69" s="34"/>
      <c r="H69" s="34"/>
      <c r="I69" s="33"/>
      <c r="J69" s="33"/>
      <c r="K69" s="33">
        <v>15000</v>
      </c>
      <c r="L69" s="33"/>
      <c r="M69" s="33"/>
      <c r="N69" s="33"/>
      <c r="O69" s="33"/>
      <c r="P69" s="33"/>
    </row>
    <row r="70" spans="1:16" ht="21" x14ac:dyDescent="0.35">
      <c r="A70" s="4" t="s">
        <v>12</v>
      </c>
      <c r="B70" s="5">
        <f t="shared" si="6"/>
        <v>15000</v>
      </c>
      <c r="C70" s="6">
        <v>1</v>
      </c>
      <c r="D70" s="10" t="s">
        <v>1</v>
      </c>
      <c r="E70" s="30"/>
      <c r="F70" s="30"/>
      <c r="G70" s="38"/>
      <c r="H70" s="38"/>
      <c r="I70" s="30"/>
      <c r="J70" s="30"/>
      <c r="K70" s="30">
        <v>15000</v>
      </c>
      <c r="L70" s="30"/>
      <c r="M70" s="30"/>
      <c r="N70" s="30"/>
      <c r="O70" s="30"/>
      <c r="P70" s="30"/>
    </row>
    <row r="71" spans="1:16" ht="21" x14ac:dyDescent="0.35">
      <c r="A71" s="4" t="s">
        <v>13</v>
      </c>
      <c r="B71" s="5">
        <f t="shared" si="6"/>
        <v>15000</v>
      </c>
      <c r="C71" s="6">
        <v>1</v>
      </c>
      <c r="D71" s="10" t="s">
        <v>1</v>
      </c>
      <c r="E71" s="30"/>
      <c r="F71" s="30"/>
      <c r="G71" s="38"/>
      <c r="H71" s="38"/>
      <c r="I71" s="30"/>
      <c r="J71" s="30"/>
      <c r="K71" s="30">
        <v>15000</v>
      </c>
      <c r="L71" s="30"/>
      <c r="M71" s="30"/>
      <c r="N71" s="30"/>
      <c r="O71" s="30"/>
      <c r="P71" s="30"/>
    </row>
    <row r="72" spans="1:16" ht="21" x14ac:dyDescent="0.35">
      <c r="A72" s="4" t="s">
        <v>14</v>
      </c>
      <c r="B72" s="5">
        <f t="shared" si="6"/>
        <v>30000</v>
      </c>
      <c r="C72" s="6">
        <v>2</v>
      </c>
      <c r="D72" s="10" t="s">
        <v>1</v>
      </c>
      <c r="E72" s="30"/>
      <c r="F72" s="30"/>
      <c r="G72" s="38"/>
      <c r="H72" s="38"/>
      <c r="I72" s="30"/>
      <c r="J72" s="30"/>
      <c r="K72" s="30">
        <v>30000</v>
      </c>
      <c r="L72" s="30"/>
      <c r="M72" s="30"/>
      <c r="N72" s="30"/>
      <c r="O72" s="30"/>
      <c r="P72" s="30"/>
    </row>
    <row r="73" spans="1:16" ht="21" x14ac:dyDescent="0.35">
      <c r="A73" s="4" t="s">
        <v>15</v>
      </c>
      <c r="B73" s="5">
        <f t="shared" si="6"/>
        <v>15000</v>
      </c>
      <c r="C73" s="6">
        <v>1</v>
      </c>
      <c r="D73" s="10" t="s">
        <v>1</v>
      </c>
      <c r="E73" s="30"/>
      <c r="F73" s="30"/>
      <c r="G73" s="38"/>
      <c r="H73" s="38"/>
      <c r="I73" s="30"/>
      <c r="J73" s="30"/>
      <c r="K73" s="30">
        <v>15000</v>
      </c>
      <c r="L73" s="30"/>
      <c r="M73" s="30"/>
      <c r="N73" s="30"/>
      <c r="O73" s="30"/>
      <c r="P73" s="30"/>
    </row>
    <row r="74" spans="1:16" ht="21" x14ac:dyDescent="0.35">
      <c r="A74" s="4" t="s">
        <v>16</v>
      </c>
      <c r="B74" s="5">
        <f t="shared" si="6"/>
        <v>45000</v>
      </c>
      <c r="C74" s="6">
        <v>3</v>
      </c>
      <c r="D74" s="10" t="s">
        <v>1</v>
      </c>
      <c r="E74" s="30"/>
      <c r="F74" s="30"/>
      <c r="G74" s="38"/>
      <c r="H74" s="38"/>
      <c r="I74" s="30"/>
      <c r="J74" s="30"/>
      <c r="K74" s="30">
        <v>45000</v>
      </c>
      <c r="L74" s="30"/>
      <c r="M74" s="30"/>
      <c r="N74" s="30"/>
      <c r="O74" s="30"/>
      <c r="P74" s="30"/>
    </row>
    <row r="75" spans="1:16" ht="21" x14ac:dyDescent="0.35">
      <c r="A75" s="4" t="s">
        <v>17</v>
      </c>
      <c r="B75" s="5">
        <f t="shared" si="6"/>
        <v>15000</v>
      </c>
      <c r="C75" s="6">
        <v>1</v>
      </c>
      <c r="D75" s="36" t="s">
        <v>1</v>
      </c>
      <c r="E75" s="30"/>
      <c r="F75" s="30"/>
      <c r="G75" s="38"/>
      <c r="H75" s="38"/>
      <c r="I75" s="30"/>
      <c r="J75" s="30"/>
      <c r="K75" s="30">
        <v>15000</v>
      </c>
      <c r="L75" s="30"/>
      <c r="M75" s="30"/>
      <c r="N75" s="30"/>
      <c r="O75" s="30"/>
      <c r="P75" s="30"/>
    </row>
    <row r="76" spans="1:16" ht="21" x14ac:dyDescent="0.35">
      <c r="A76" s="2" t="s">
        <v>18</v>
      </c>
      <c r="B76" s="5">
        <f t="shared" si="6"/>
        <v>30000</v>
      </c>
      <c r="C76" s="3">
        <v>2</v>
      </c>
      <c r="D76" s="12" t="s">
        <v>1</v>
      </c>
      <c r="E76" s="30"/>
      <c r="F76" s="30"/>
      <c r="G76" s="38"/>
      <c r="H76" s="38"/>
      <c r="I76" s="30"/>
      <c r="J76" s="30"/>
      <c r="K76" s="30">
        <v>30000</v>
      </c>
      <c r="L76" s="30"/>
      <c r="M76" s="30"/>
      <c r="N76" s="30"/>
      <c r="O76" s="30"/>
      <c r="P76" s="30"/>
    </row>
    <row r="77" spans="1:16" ht="21" x14ac:dyDescent="0.35">
      <c r="A77" s="4" t="s">
        <v>19</v>
      </c>
      <c r="B77" s="5">
        <f t="shared" si="6"/>
        <v>15000</v>
      </c>
      <c r="C77" s="6">
        <v>1</v>
      </c>
      <c r="D77" s="10" t="s">
        <v>1</v>
      </c>
      <c r="E77" s="30"/>
      <c r="F77" s="30"/>
      <c r="G77" s="38"/>
      <c r="H77" s="38"/>
      <c r="I77" s="30"/>
      <c r="J77" s="30"/>
      <c r="K77" s="30">
        <v>15000</v>
      </c>
      <c r="L77" s="30"/>
      <c r="M77" s="30"/>
      <c r="N77" s="30"/>
      <c r="O77" s="30"/>
      <c r="P77" s="30"/>
    </row>
    <row r="78" spans="1:16" ht="21" x14ac:dyDescent="0.35">
      <c r="A78" s="4" t="s">
        <v>20</v>
      </c>
      <c r="B78" s="5">
        <f t="shared" si="6"/>
        <v>45000</v>
      </c>
      <c r="C78" s="6">
        <v>3</v>
      </c>
      <c r="D78" s="10" t="s">
        <v>1</v>
      </c>
      <c r="E78" s="30"/>
      <c r="F78" s="30"/>
      <c r="G78" s="38"/>
      <c r="H78" s="38"/>
      <c r="I78" s="30"/>
      <c r="J78" s="30"/>
      <c r="K78" s="30">
        <v>45000</v>
      </c>
      <c r="L78" s="30"/>
      <c r="M78" s="30"/>
      <c r="N78" s="30"/>
      <c r="O78" s="30"/>
      <c r="P78" s="30"/>
    </row>
    <row r="79" spans="1:16" ht="21" x14ac:dyDescent="0.35">
      <c r="A79" s="4" t="s">
        <v>21</v>
      </c>
      <c r="B79" s="5">
        <f t="shared" si="6"/>
        <v>30000</v>
      </c>
      <c r="C79" s="6">
        <v>2</v>
      </c>
      <c r="D79" s="10" t="s">
        <v>1</v>
      </c>
      <c r="E79" s="30"/>
      <c r="F79" s="30"/>
      <c r="G79" s="38"/>
      <c r="H79" s="38"/>
      <c r="I79" s="30"/>
      <c r="J79" s="30"/>
      <c r="K79" s="30">
        <v>30000</v>
      </c>
      <c r="L79" s="30"/>
      <c r="M79" s="30"/>
      <c r="N79" s="30"/>
      <c r="O79" s="30"/>
      <c r="P79" s="30"/>
    </row>
    <row r="80" spans="1:16" ht="21" x14ac:dyDescent="0.35">
      <c r="A80" s="4" t="s">
        <v>22</v>
      </c>
      <c r="B80" s="5">
        <f t="shared" si="6"/>
        <v>15000</v>
      </c>
      <c r="C80" s="6">
        <v>1</v>
      </c>
      <c r="D80" s="10" t="s">
        <v>1</v>
      </c>
      <c r="E80" s="30"/>
      <c r="F80" s="30"/>
      <c r="G80" s="38"/>
      <c r="H80" s="38"/>
      <c r="I80" s="30"/>
      <c r="J80" s="30"/>
      <c r="K80" s="30">
        <v>15000</v>
      </c>
      <c r="L80" s="30"/>
      <c r="M80" s="30"/>
      <c r="N80" s="30"/>
      <c r="O80" s="30"/>
      <c r="P80" s="30"/>
    </row>
    <row r="81" spans="1:16" ht="21" x14ac:dyDescent="0.35">
      <c r="A81" s="4" t="s">
        <v>23</v>
      </c>
      <c r="B81" s="5">
        <f t="shared" si="6"/>
        <v>30000</v>
      </c>
      <c r="C81" s="6">
        <v>2</v>
      </c>
      <c r="D81" s="10" t="s">
        <v>1</v>
      </c>
      <c r="E81" s="30"/>
      <c r="F81" s="30"/>
      <c r="G81" s="38"/>
      <c r="H81" s="38"/>
      <c r="I81" s="30"/>
      <c r="J81" s="30"/>
      <c r="K81" s="30">
        <v>30000</v>
      </c>
      <c r="L81" s="30"/>
      <c r="M81" s="30"/>
      <c r="N81" s="30"/>
      <c r="O81" s="30"/>
      <c r="P81" s="30"/>
    </row>
    <row r="82" spans="1:16" ht="21" x14ac:dyDescent="0.35">
      <c r="A82" s="8" t="s">
        <v>24</v>
      </c>
      <c r="B82" s="22">
        <f t="shared" si="6"/>
        <v>105000</v>
      </c>
      <c r="C82" s="9">
        <v>7</v>
      </c>
      <c r="D82" s="11" t="s">
        <v>1</v>
      </c>
      <c r="E82" s="22"/>
      <c r="F82" s="22"/>
      <c r="G82" s="23"/>
      <c r="H82" s="23"/>
      <c r="I82" s="22"/>
      <c r="J82" s="22"/>
      <c r="K82" s="22">
        <v>105000</v>
      </c>
      <c r="L82" s="22"/>
      <c r="M82" s="22"/>
      <c r="N82" s="22"/>
      <c r="O82" s="22"/>
      <c r="P82" s="22"/>
    </row>
    <row r="83" spans="1:16" ht="21" x14ac:dyDescent="0.35">
      <c r="A83" s="2" t="s">
        <v>52</v>
      </c>
      <c r="B83" s="28">
        <f>SUM(B84:B107)</f>
        <v>1080000</v>
      </c>
      <c r="C83" s="3"/>
      <c r="D83" s="31"/>
      <c r="E83" s="33">
        <f>SUM(E84:E107)</f>
        <v>1080000</v>
      </c>
      <c r="F83" s="33"/>
      <c r="G83" s="34"/>
      <c r="H83" s="34"/>
      <c r="I83" s="33"/>
      <c r="J83" s="33"/>
      <c r="K83" s="33"/>
      <c r="L83" s="33"/>
      <c r="M83" s="33"/>
      <c r="N83" s="33"/>
      <c r="O83" s="33"/>
      <c r="P83" s="33"/>
    </row>
    <row r="84" spans="1:16" ht="21" x14ac:dyDescent="0.35">
      <c r="A84" s="4" t="s">
        <v>2</v>
      </c>
      <c r="B84" s="5">
        <f>20000*C84</f>
        <v>120000</v>
      </c>
      <c r="C84" s="6">
        <v>6</v>
      </c>
      <c r="D84" s="10" t="s">
        <v>1</v>
      </c>
      <c r="E84" s="39">
        <f>B84</f>
        <v>120000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ht="21" x14ac:dyDescent="0.35">
      <c r="A85" s="4" t="s">
        <v>3</v>
      </c>
      <c r="B85" s="5">
        <f>20000*C85</f>
        <v>20000</v>
      </c>
      <c r="C85" s="6">
        <v>1</v>
      </c>
      <c r="D85" s="10" t="s">
        <v>1</v>
      </c>
      <c r="E85" s="39">
        <f t="shared" ref="E85:E107" si="7">B85</f>
        <v>20000</v>
      </c>
      <c r="F85" s="40">
        <f t="shared" ref="F85:P85" si="8">F87</f>
        <v>0</v>
      </c>
      <c r="G85" s="40">
        <f t="shared" si="8"/>
        <v>0</v>
      </c>
      <c r="H85" s="40">
        <f t="shared" si="8"/>
        <v>0</v>
      </c>
      <c r="I85" s="40">
        <f t="shared" si="8"/>
        <v>0</v>
      </c>
      <c r="J85" s="40">
        <f t="shared" si="8"/>
        <v>0</v>
      </c>
      <c r="K85" s="40">
        <f t="shared" si="8"/>
        <v>0</v>
      </c>
      <c r="L85" s="40">
        <f t="shared" si="8"/>
        <v>0</v>
      </c>
      <c r="M85" s="40">
        <f t="shared" si="8"/>
        <v>0</v>
      </c>
      <c r="N85" s="40">
        <f t="shared" si="8"/>
        <v>0</v>
      </c>
      <c r="O85" s="40">
        <f t="shared" si="8"/>
        <v>0</v>
      </c>
      <c r="P85" s="40">
        <f t="shared" si="8"/>
        <v>0</v>
      </c>
    </row>
    <row r="86" spans="1:16" ht="21" x14ac:dyDescent="0.35">
      <c r="A86" s="41" t="s">
        <v>4</v>
      </c>
      <c r="B86" s="5">
        <f t="shared" ref="B86:B107" si="9">20000*C86</f>
        <v>60000</v>
      </c>
      <c r="C86" s="42">
        <v>3</v>
      </c>
      <c r="D86" s="43" t="s">
        <v>1</v>
      </c>
      <c r="E86" s="39">
        <f t="shared" si="7"/>
        <v>60000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ht="21" x14ac:dyDescent="0.35">
      <c r="A87" s="41" t="s">
        <v>5</v>
      </c>
      <c r="B87" s="5">
        <f t="shared" si="9"/>
        <v>20000</v>
      </c>
      <c r="C87" s="42">
        <v>1</v>
      </c>
      <c r="D87" s="43" t="s">
        <v>1</v>
      </c>
      <c r="E87" s="39">
        <f t="shared" si="7"/>
        <v>20000</v>
      </c>
      <c r="F87" s="40">
        <f t="shared" ref="F87:P87" si="10">F88+F89</f>
        <v>0</v>
      </c>
      <c r="G87" s="40">
        <f t="shared" si="10"/>
        <v>0</v>
      </c>
      <c r="H87" s="40">
        <f t="shared" si="10"/>
        <v>0</v>
      </c>
      <c r="I87" s="40">
        <f t="shared" si="10"/>
        <v>0</v>
      </c>
      <c r="J87" s="40">
        <f t="shared" si="10"/>
        <v>0</v>
      </c>
      <c r="K87" s="40">
        <f t="shared" si="10"/>
        <v>0</v>
      </c>
      <c r="L87" s="40">
        <f t="shared" si="10"/>
        <v>0</v>
      </c>
      <c r="M87" s="40">
        <f t="shared" si="10"/>
        <v>0</v>
      </c>
      <c r="N87" s="40">
        <f t="shared" si="10"/>
        <v>0</v>
      </c>
      <c r="O87" s="40">
        <f t="shared" si="10"/>
        <v>0</v>
      </c>
      <c r="P87" s="40">
        <f t="shared" si="10"/>
        <v>0</v>
      </c>
    </row>
    <row r="88" spans="1:16" ht="21" x14ac:dyDescent="0.35">
      <c r="A88" s="41" t="s">
        <v>6</v>
      </c>
      <c r="B88" s="5">
        <f t="shared" si="9"/>
        <v>100000</v>
      </c>
      <c r="C88" s="42">
        <v>5</v>
      </c>
      <c r="D88" s="43" t="s">
        <v>1</v>
      </c>
      <c r="E88" s="39">
        <f t="shared" si="7"/>
        <v>100000</v>
      </c>
      <c r="F88" s="40">
        <f t="shared" ref="F88:P88" si="11">F90</f>
        <v>0</v>
      </c>
      <c r="G88" s="40">
        <f t="shared" si="11"/>
        <v>0</v>
      </c>
      <c r="H88" s="40">
        <f t="shared" si="11"/>
        <v>0</v>
      </c>
      <c r="I88" s="40">
        <f t="shared" si="11"/>
        <v>0</v>
      </c>
      <c r="J88" s="40">
        <f t="shared" si="11"/>
        <v>0</v>
      </c>
      <c r="K88" s="40">
        <f t="shared" si="11"/>
        <v>0</v>
      </c>
      <c r="L88" s="40">
        <f t="shared" si="11"/>
        <v>0</v>
      </c>
      <c r="M88" s="40">
        <f t="shared" si="11"/>
        <v>0</v>
      </c>
      <c r="N88" s="40">
        <f t="shared" si="11"/>
        <v>0</v>
      </c>
      <c r="O88" s="40">
        <f t="shared" si="11"/>
        <v>0</v>
      </c>
      <c r="P88" s="40">
        <f t="shared" si="11"/>
        <v>0</v>
      </c>
    </row>
    <row r="89" spans="1:16" ht="21" x14ac:dyDescent="0.35">
      <c r="A89" s="41" t="s">
        <v>53</v>
      </c>
      <c r="B89" s="5">
        <f t="shared" si="9"/>
        <v>20000</v>
      </c>
      <c r="C89" s="42">
        <v>1</v>
      </c>
      <c r="D89" s="43" t="s">
        <v>1</v>
      </c>
      <c r="E89" s="39">
        <f t="shared" si="7"/>
        <v>20000</v>
      </c>
      <c r="F89" s="40">
        <f t="shared" ref="F89:P89" si="12">F96</f>
        <v>0</v>
      </c>
      <c r="G89" s="40">
        <f t="shared" si="12"/>
        <v>0</v>
      </c>
      <c r="H89" s="40">
        <f t="shared" si="12"/>
        <v>0</v>
      </c>
      <c r="I89" s="40">
        <f t="shared" si="12"/>
        <v>0</v>
      </c>
      <c r="J89" s="40">
        <f t="shared" si="12"/>
        <v>0</v>
      </c>
      <c r="K89" s="40">
        <f t="shared" si="12"/>
        <v>0</v>
      </c>
      <c r="L89" s="40">
        <f t="shared" si="12"/>
        <v>0</v>
      </c>
      <c r="M89" s="40">
        <f t="shared" si="12"/>
        <v>0</v>
      </c>
      <c r="N89" s="40">
        <f t="shared" si="12"/>
        <v>0</v>
      </c>
      <c r="O89" s="40">
        <f t="shared" si="12"/>
        <v>0</v>
      </c>
      <c r="P89" s="40">
        <f t="shared" si="12"/>
        <v>0</v>
      </c>
    </row>
    <row r="90" spans="1:16" ht="21" x14ac:dyDescent="0.35">
      <c r="A90" s="41" t="s">
        <v>8</v>
      </c>
      <c r="B90" s="5">
        <f t="shared" si="9"/>
        <v>40000</v>
      </c>
      <c r="C90" s="42">
        <v>2</v>
      </c>
      <c r="D90" s="43" t="s">
        <v>1</v>
      </c>
      <c r="E90" s="39">
        <f t="shared" si="7"/>
        <v>40000</v>
      </c>
      <c r="F90" s="40">
        <f>F93+F94+F95</f>
        <v>0</v>
      </c>
      <c r="G90" s="40">
        <f t="shared" ref="G90:P90" si="13">G93+G94+G95</f>
        <v>0</v>
      </c>
      <c r="H90" s="40">
        <f t="shared" si="13"/>
        <v>0</v>
      </c>
      <c r="I90" s="40">
        <f t="shared" si="13"/>
        <v>0</v>
      </c>
      <c r="J90" s="40">
        <f t="shared" si="13"/>
        <v>0</v>
      </c>
      <c r="K90" s="40">
        <f t="shared" si="13"/>
        <v>0</v>
      </c>
      <c r="L90" s="40">
        <f t="shared" si="13"/>
        <v>0</v>
      </c>
      <c r="M90" s="40">
        <f t="shared" si="13"/>
        <v>0</v>
      </c>
      <c r="N90" s="40">
        <f t="shared" si="13"/>
        <v>0</v>
      </c>
      <c r="O90" s="40">
        <f t="shared" si="13"/>
        <v>0</v>
      </c>
      <c r="P90" s="40">
        <f t="shared" si="13"/>
        <v>0</v>
      </c>
    </row>
    <row r="91" spans="1:16" ht="21" x14ac:dyDescent="0.35">
      <c r="A91" s="41" t="s">
        <v>47</v>
      </c>
      <c r="B91" s="5">
        <f t="shared" si="9"/>
        <v>20000</v>
      </c>
      <c r="C91" s="42">
        <v>1</v>
      </c>
      <c r="D91" s="43" t="s">
        <v>1</v>
      </c>
      <c r="E91" s="39">
        <f t="shared" si="7"/>
        <v>20000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1:16" ht="21" x14ac:dyDescent="0.35">
      <c r="A92" s="41" t="s">
        <v>9</v>
      </c>
      <c r="B92" s="5">
        <f t="shared" si="9"/>
        <v>20000</v>
      </c>
      <c r="C92" s="42">
        <v>1</v>
      </c>
      <c r="D92" s="43" t="s">
        <v>1</v>
      </c>
      <c r="E92" s="39">
        <f t="shared" si="7"/>
        <v>20000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1:16" ht="21" x14ac:dyDescent="0.35">
      <c r="A93" s="41" t="s">
        <v>10</v>
      </c>
      <c r="B93" s="5">
        <f t="shared" si="9"/>
        <v>100000</v>
      </c>
      <c r="C93" s="42">
        <v>5</v>
      </c>
      <c r="D93" s="43" t="s">
        <v>1</v>
      </c>
      <c r="E93" s="39">
        <f t="shared" si="7"/>
        <v>100000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</row>
    <row r="94" spans="1:16" ht="21" x14ac:dyDescent="0.35">
      <c r="A94" s="41" t="s">
        <v>11</v>
      </c>
      <c r="B94" s="5">
        <f t="shared" si="9"/>
        <v>20000</v>
      </c>
      <c r="C94" s="42">
        <v>1</v>
      </c>
      <c r="D94" s="43" t="s">
        <v>1</v>
      </c>
      <c r="E94" s="39">
        <f t="shared" si="7"/>
        <v>20000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</row>
    <row r="95" spans="1:16" ht="21" x14ac:dyDescent="0.35">
      <c r="A95" s="41" t="s">
        <v>12</v>
      </c>
      <c r="B95" s="5">
        <f t="shared" si="9"/>
        <v>20000</v>
      </c>
      <c r="C95" s="42">
        <v>1</v>
      </c>
      <c r="D95" s="43" t="s">
        <v>1</v>
      </c>
      <c r="E95" s="39">
        <f t="shared" si="7"/>
        <v>20000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</row>
    <row r="96" spans="1:16" ht="21" x14ac:dyDescent="0.35">
      <c r="A96" s="4" t="s">
        <v>13</v>
      </c>
      <c r="B96" s="5">
        <f t="shared" si="9"/>
        <v>20000</v>
      </c>
      <c r="C96" s="6">
        <v>1</v>
      </c>
      <c r="D96" s="10" t="s">
        <v>1</v>
      </c>
      <c r="E96" s="39">
        <f t="shared" si="7"/>
        <v>20000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</row>
    <row r="97" spans="1:16" ht="21" x14ac:dyDescent="0.35">
      <c r="A97" s="4" t="s">
        <v>14</v>
      </c>
      <c r="B97" s="5">
        <f t="shared" si="9"/>
        <v>40000</v>
      </c>
      <c r="C97" s="6">
        <v>2</v>
      </c>
      <c r="D97" s="10" t="s">
        <v>1</v>
      </c>
      <c r="E97" s="39">
        <f t="shared" si="7"/>
        <v>40000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ht="21" x14ac:dyDescent="0.35">
      <c r="A98" s="4" t="s">
        <v>15</v>
      </c>
      <c r="B98" s="5">
        <f t="shared" si="9"/>
        <v>20000</v>
      </c>
      <c r="C98" s="6">
        <v>1</v>
      </c>
      <c r="D98" s="10" t="s">
        <v>1</v>
      </c>
      <c r="E98" s="39">
        <f t="shared" si="7"/>
        <v>20000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</row>
    <row r="99" spans="1:16" ht="21" x14ac:dyDescent="0.35">
      <c r="A99" s="4" t="s">
        <v>16</v>
      </c>
      <c r="B99" s="5">
        <f t="shared" si="9"/>
        <v>60000</v>
      </c>
      <c r="C99" s="6">
        <v>3</v>
      </c>
      <c r="D99" s="10" t="s">
        <v>1</v>
      </c>
      <c r="E99" s="39">
        <f t="shared" si="7"/>
        <v>60000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ht="21" x14ac:dyDescent="0.35">
      <c r="A100" s="4" t="s">
        <v>17</v>
      </c>
      <c r="B100" s="5">
        <f t="shared" si="9"/>
        <v>20000</v>
      </c>
      <c r="C100" s="6">
        <v>1</v>
      </c>
      <c r="D100" s="36" t="s">
        <v>1</v>
      </c>
      <c r="E100" s="39">
        <f t="shared" si="7"/>
        <v>20000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ht="21" x14ac:dyDescent="0.35">
      <c r="A101" s="2" t="s">
        <v>18</v>
      </c>
      <c r="B101" s="5">
        <f t="shared" si="9"/>
        <v>40000</v>
      </c>
      <c r="C101" s="3">
        <v>2</v>
      </c>
      <c r="D101" s="12" t="s">
        <v>1</v>
      </c>
      <c r="E101" s="39">
        <f t="shared" si="7"/>
        <v>40000</v>
      </c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</row>
    <row r="102" spans="1:16" ht="21" x14ac:dyDescent="0.35">
      <c r="A102" s="4" t="s">
        <v>19</v>
      </c>
      <c r="B102" s="5">
        <f t="shared" si="9"/>
        <v>20000</v>
      </c>
      <c r="C102" s="6">
        <v>1</v>
      </c>
      <c r="D102" s="10" t="s">
        <v>1</v>
      </c>
      <c r="E102" s="39">
        <f t="shared" si="7"/>
        <v>20000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21" x14ac:dyDescent="0.35">
      <c r="A103" s="4" t="s">
        <v>20</v>
      </c>
      <c r="B103" s="5">
        <f t="shared" si="9"/>
        <v>60000</v>
      </c>
      <c r="C103" s="6">
        <v>3</v>
      </c>
      <c r="D103" s="10" t="s">
        <v>1</v>
      </c>
      <c r="E103" s="39">
        <f t="shared" si="7"/>
        <v>60000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21" x14ac:dyDescent="0.35">
      <c r="A104" s="4" t="s">
        <v>21</v>
      </c>
      <c r="B104" s="5">
        <f t="shared" si="9"/>
        <v>40000</v>
      </c>
      <c r="C104" s="6">
        <v>2</v>
      </c>
      <c r="D104" s="10" t="s">
        <v>1</v>
      </c>
      <c r="E104" s="39">
        <f t="shared" si="7"/>
        <v>40000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</row>
    <row r="105" spans="1:16" ht="21" x14ac:dyDescent="0.35">
      <c r="A105" s="4" t="s">
        <v>22</v>
      </c>
      <c r="B105" s="5">
        <f t="shared" si="9"/>
        <v>20000</v>
      </c>
      <c r="C105" s="6">
        <v>1</v>
      </c>
      <c r="D105" s="10" t="s">
        <v>1</v>
      </c>
      <c r="E105" s="39">
        <f t="shared" si="7"/>
        <v>20000</v>
      </c>
      <c r="F105" s="5"/>
      <c r="G105" s="7"/>
      <c r="H105" s="7"/>
      <c r="I105" s="5"/>
      <c r="J105" s="5"/>
      <c r="K105" s="5"/>
      <c r="L105" s="5"/>
      <c r="M105" s="5"/>
      <c r="N105" s="5"/>
      <c r="O105" s="5"/>
      <c r="P105" s="5"/>
    </row>
    <row r="106" spans="1:16" ht="21" x14ac:dyDescent="0.35">
      <c r="A106" s="4" t="s">
        <v>23</v>
      </c>
      <c r="B106" s="5">
        <f t="shared" si="9"/>
        <v>40000</v>
      </c>
      <c r="C106" s="6">
        <v>2</v>
      </c>
      <c r="D106" s="10" t="s">
        <v>1</v>
      </c>
      <c r="E106" s="39">
        <f t="shared" si="7"/>
        <v>40000</v>
      </c>
      <c r="F106" s="5"/>
      <c r="G106" s="7"/>
      <c r="H106" s="7"/>
      <c r="I106" s="5"/>
      <c r="J106" s="5"/>
      <c r="K106" s="5"/>
      <c r="L106" s="5"/>
      <c r="M106" s="5"/>
      <c r="N106" s="5"/>
      <c r="O106" s="5"/>
      <c r="P106" s="5"/>
    </row>
    <row r="107" spans="1:16" s="44" customFormat="1" ht="21" x14ac:dyDescent="0.35">
      <c r="A107" s="8" t="s">
        <v>24</v>
      </c>
      <c r="B107" s="5">
        <f t="shared" si="9"/>
        <v>140000</v>
      </c>
      <c r="C107" s="9">
        <v>7</v>
      </c>
      <c r="D107" s="11" t="s">
        <v>1</v>
      </c>
      <c r="E107" s="39">
        <f t="shared" si="7"/>
        <v>140000</v>
      </c>
      <c r="F107" s="22"/>
      <c r="G107" s="23"/>
      <c r="H107" s="23"/>
      <c r="I107" s="22"/>
      <c r="J107" s="22"/>
      <c r="K107" s="22"/>
      <c r="L107" s="22"/>
      <c r="M107" s="22"/>
      <c r="N107" s="22"/>
      <c r="O107" s="22"/>
      <c r="P107" s="22"/>
    </row>
  </sheetData>
  <mergeCells count="9">
    <mergeCell ref="H5:J5"/>
    <mergeCell ref="K5:M5"/>
    <mergeCell ref="N5:P5"/>
    <mergeCell ref="C6:D6"/>
    <mergeCell ref="A1:P1"/>
    <mergeCell ref="A2:P2"/>
    <mergeCell ref="A5:A6"/>
    <mergeCell ref="C5:D5"/>
    <mergeCell ref="E5:G5"/>
  </mergeCells>
  <pageMargins left="0.2" right="0.2" top="0.59055118110236227" bottom="0" header="0.31496062992125984" footer="0.31496062992125984"/>
  <pageSetup paperSize="9" scale="65" orientation="landscape" horizontalDpi="4294967293" verticalDpi="0" r:id="rId1"/>
  <rowBreaks count="3" manualBreakCount="3">
    <brk id="31" max="15" man="1"/>
    <brk id="56" max="15" man="1"/>
    <brk id="8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2019-10-07T08:40:07Z</cp:lastPrinted>
  <dcterms:created xsi:type="dcterms:W3CDTF">2018-08-15T03:06:13Z</dcterms:created>
  <dcterms:modified xsi:type="dcterms:W3CDTF">2019-10-28T07:40:59Z</dcterms:modified>
</cp:coreProperties>
</file>