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480478F-BEB3-485A-9AD9-B02D8D57FC3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แบบสรุป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3" i="2" l="1"/>
  <c r="I85" i="2"/>
  <c r="I75" i="2"/>
  <c r="I74" i="2"/>
  <c r="G73" i="2"/>
  <c r="G74" i="2"/>
  <c r="G75" i="2"/>
  <c r="G77" i="2"/>
  <c r="G78" i="2"/>
  <c r="G79" i="2"/>
  <c r="G81" i="2"/>
  <c r="G82" i="2"/>
  <c r="G83" i="2"/>
  <c r="G84" i="2"/>
  <c r="G85" i="2"/>
  <c r="G86" i="2"/>
  <c r="G72" i="2"/>
  <c r="E73" i="2"/>
  <c r="E74" i="2"/>
  <c r="E75" i="2"/>
  <c r="E77" i="2"/>
  <c r="E78" i="2"/>
  <c r="E79" i="2"/>
  <c r="E81" i="2"/>
  <c r="E82" i="2"/>
  <c r="E83" i="2"/>
  <c r="E84" i="2"/>
  <c r="E85" i="2"/>
  <c r="E86" i="2"/>
  <c r="E72" i="2"/>
  <c r="C73" i="2"/>
  <c r="C74" i="2"/>
  <c r="C75" i="2"/>
  <c r="C77" i="2"/>
  <c r="C78" i="2"/>
  <c r="C79" i="2"/>
  <c r="C81" i="2"/>
  <c r="C82" i="2"/>
  <c r="C83" i="2"/>
  <c r="C84" i="2"/>
  <c r="C85" i="2"/>
  <c r="C86" i="2"/>
  <c r="C72" i="2"/>
  <c r="I63" i="2"/>
  <c r="C66" i="2"/>
  <c r="C67" i="2"/>
  <c r="C68" i="2"/>
  <c r="E66" i="2"/>
  <c r="E67" i="2"/>
  <c r="E68" i="2"/>
  <c r="G63" i="2"/>
  <c r="G64" i="2"/>
  <c r="G66" i="2"/>
  <c r="G67" i="2"/>
  <c r="G68" i="2"/>
  <c r="G62" i="2"/>
  <c r="C63" i="2"/>
  <c r="C64" i="2"/>
  <c r="E63" i="2"/>
  <c r="E64" i="2"/>
  <c r="E62" i="2"/>
  <c r="C62" i="2"/>
  <c r="E52" i="2"/>
  <c r="E54" i="2"/>
  <c r="E49" i="2"/>
  <c r="E50" i="2"/>
  <c r="E48" i="2"/>
  <c r="E46" i="2"/>
  <c r="E45" i="2"/>
  <c r="E43" i="2"/>
  <c r="E42" i="2"/>
  <c r="E41" i="2"/>
  <c r="E40" i="2"/>
  <c r="E38" i="2"/>
  <c r="E37" i="2"/>
  <c r="E34" i="2"/>
  <c r="E30" i="2"/>
  <c r="E28" i="2"/>
  <c r="E27" i="2"/>
  <c r="E18" i="2"/>
  <c r="E17" i="2"/>
  <c r="E9" i="2"/>
  <c r="E7" i="2"/>
</calcChain>
</file>

<file path=xl/sharedStrings.xml><?xml version="1.0" encoding="utf-8"?>
<sst xmlns="http://schemas.openxmlformats.org/spreadsheetml/2006/main" count="128" uniqueCount="103">
  <si>
    <t>เพศ</t>
  </si>
  <si>
    <t>อายุ</t>
  </si>
  <si>
    <t>กลุ่ม/ข้อมูลทั่วไป</t>
  </si>
  <si>
    <t xml:space="preserve">จำนวน </t>
  </si>
  <si>
    <t>ร้อยละ</t>
  </si>
  <si>
    <t>หมายเหตุ</t>
  </si>
  <si>
    <t>1. ข้อมูล กลุ่ม/ข้อมูลทั่วไป</t>
  </si>
  <si>
    <t>กลุ่มกฎหมาย</t>
  </si>
  <si>
    <t>1 สอบสวนสิทธิ</t>
  </si>
  <si>
    <t>2 โอนสิทธิ</t>
  </si>
  <si>
    <t>3 มรดกสิทธิ</t>
  </si>
  <si>
    <t>4 ใบแทน</t>
  </si>
  <si>
    <t>5 ร้องเรียน/ระงับข้อพิพาท</t>
  </si>
  <si>
    <t>6 ตรวจสอบการถือครองที่ดิน</t>
  </si>
  <si>
    <t>7 การขอใช้ที่ดินเพื่อกิจการสสธารณูปโภคและกิจการอื่นๆ</t>
  </si>
  <si>
    <t>8 หนังสือรับรอง</t>
  </si>
  <si>
    <t>9 ตรวจพิสูจน์เพื่อออกเอกสารสิทธิ์ตามประมวลกฏหมายที่ดิน</t>
  </si>
  <si>
    <t>10 งานคดีต่างๆ</t>
  </si>
  <si>
    <t>กลุ่มยุทธศาสตร์</t>
  </si>
  <si>
    <t>1 รับ ส.ป.ก.4-01</t>
  </si>
  <si>
    <t>2 คัดสำเนาเอกสารฉบับทางราชการ</t>
  </si>
  <si>
    <t>3 ด้านการพัฒนาอาชีพ</t>
  </si>
  <si>
    <t>4 บริการข้อมูลที่ดิน</t>
  </si>
  <si>
    <t>5 ยื่นคำขอกู้เงินกองทุนการปฏฺรูปที่ดินเพื่อเกษตรกรรม</t>
  </si>
  <si>
    <t>6 ด้านโครงสร้างพื้นฐาน</t>
  </si>
  <si>
    <t>7 ตรวจสอบสถานะที่ดิน</t>
  </si>
  <si>
    <t>8 ตรวจสอบรับรองความถูกต้องของเอกสารสิทธิ ส.ป.ก.4-01</t>
  </si>
  <si>
    <t>กลุ่มงานช่างและแผนที่</t>
  </si>
  <si>
    <t>1 ตรวจสอบตำแหน่งที่ตั้งที่ดิน</t>
  </si>
  <si>
    <t>2 ยื่นคำขอสำรวจรังวัดที่ดิน</t>
  </si>
  <si>
    <t>กลุ่มการเงินบัญชีและจัดเก็บผลประโยชน์</t>
  </si>
  <si>
    <t>1 ชำระหนี้กองทุนการปฏิรูปที่ดินเพื่อเกษตรกรรม</t>
  </si>
  <si>
    <t>2 สินเชื่อกองทุนการปฏิรูปที่ดินเพื่อเกษตรกรรม</t>
  </si>
  <si>
    <t>ฝ่ายบริหารทั่วไป</t>
  </si>
  <si>
    <t>1 การจัดซื้อจัดจ้าง</t>
  </si>
  <si>
    <t>3 ติดต่อราชการ</t>
  </si>
  <si>
    <t>1 ชาย</t>
  </si>
  <si>
    <t>2 หญิง</t>
  </si>
  <si>
    <t>1 ต่ำกว่า 20 ปี</t>
  </si>
  <si>
    <t>2 21-40 ปี</t>
  </si>
  <si>
    <t>3 41-60 ปี</t>
  </si>
  <si>
    <t>4 60 ปีขึ้นไป</t>
  </si>
  <si>
    <t>ระดับการศึกษาสูงสุด</t>
  </si>
  <si>
    <t>1 ประถมศึกษา</t>
  </si>
  <si>
    <t>2 มัธยมศึกษาตอนต้น</t>
  </si>
  <si>
    <t>3 มัธยมศึกษาตอนปลาย/ปวช/เทียบเท่า</t>
  </si>
  <si>
    <t>4 ปวส</t>
  </si>
  <si>
    <t>5 ปริญญาตรี</t>
  </si>
  <si>
    <t>6 สูงกว่าปริญญาตรี</t>
  </si>
  <si>
    <t>7 ไม่ได้ศึกษา</t>
  </si>
  <si>
    <t>สถานภาพของผู้มารับบริการ</t>
  </si>
  <si>
    <t>1 เกษตรกร/สถาบันเกษตรกร (ส.ป.ก.)</t>
  </si>
  <si>
    <t>2 ส่วนราชการ/รัฐวิสาหกิจ</t>
  </si>
  <si>
    <t>3 องค์กรชุมชน/เครือข่ายองค์กรชุมชน</t>
  </si>
  <si>
    <t>4 อื่นๆ ระบุ</t>
  </si>
  <si>
    <t>ตอนที่ 2 ระดับความพึงพอใจ</t>
  </si>
  <si>
    <t>1. กระบวนการขั้นตอนการให้บริการ</t>
  </si>
  <si>
    <t xml:space="preserve">  1.1 สะดวกเข้าใจง่าย</t>
  </si>
  <si>
    <t xml:space="preserve">  1.2 มีแผนผังการให้บริการขั้นตอนการดำเนินงานแล้วเสร็จอย่างชัดเจน</t>
  </si>
  <si>
    <t xml:space="preserve">  1.3 เอกสาร/แบบฟอร์มเข้าใจง่าย กรอกสะดวก</t>
  </si>
  <si>
    <t>2. การให้บริการเจ้าหน้าที่</t>
  </si>
  <si>
    <t xml:space="preserve">  2.1 ตรงต่อเวลา</t>
  </si>
  <si>
    <t xml:space="preserve">  2.2 ให้คำแนะนำ/ตอบข้อซักถามได้ชัดเจน/เข้าใจ</t>
  </si>
  <si>
    <t xml:space="preserve">  2.3 พูดจาสุภาพ มีมารยาท ให้เกียรติ</t>
  </si>
  <si>
    <t>3. การจัดสิ่งอำนวยความสะดวก</t>
  </si>
  <si>
    <t xml:space="preserve">  3.1 มีน้ำดื่ม</t>
  </si>
  <si>
    <t xml:space="preserve">  3.2 มีห้องน้ำสะอาด</t>
  </si>
  <si>
    <t xml:space="preserve">  3.3 มีที่พักนั่งคอยเพียงพอ</t>
  </si>
  <si>
    <t xml:space="preserve">  3.4 มีป้ายสัญญลักษณ์ประชาสัมพันธ์บอกจุดบริการ</t>
  </si>
  <si>
    <t>4. คุณภาพการให้บริการ</t>
  </si>
  <si>
    <t xml:space="preserve">  4.1 ตรวจสอบความถูกต้องครบถ้วนของเอกสาร</t>
  </si>
  <si>
    <t xml:space="preserve">  4.2 ได้รับคำชี้แจงเกี่ยวกับการแก้ไขปัญหา</t>
  </si>
  <si>
    <t xml:space="preserve">  4.3 ปฏิบัติหน้าที่อย่างตรงไปตรงมา</t>
  </si>
  <si>
    <t>5. ความเชื่อมั่นคุณภาพการให้บริการและช่องทางการสื่อสารต่างๆ</t>
  </si>
  <si>
    <t xml:space="preserve">  5.1 เป็นธรรม ไม่เลือกปฏิบัติ ทำตามลำดับก่อนหลัง</t>
  </si>
  <si>
    <t xml:space="preserve">  5.2 ไม่เรียกรับสินบน</t>
  </si>
  <si>
    <t xml:space="preserve">  5.3 เปิดโอกาสให้สอบถามเจ้าหน้าที่ได้ทุกระดับ</t>
  </si>
  <si>
    <t xml:space="preserve">  5.4 จัดช่องทางรับฟังความคิดเห็น เช่นเว็บ"ซด์ของ ส.ป.ก. เฟส๊ค หรือไลน์ </t>
  </si>
  <si>
    <t xml:space="preserve">  5.5 การเปิดรับฟังความคิดเห็นต่อการให้บริการ เช่นกล่องรับความคิดเห็น แบบสอบถาม</t>
  </si>
  <si>
    <t xml:space="preserve">  5.6 ผลการให้บริการในภาพรวมของ ส.ป.ก. นภ.</t>
  </si>
  <si>
    <t>ตอนที่ 3 ข้อเสนอแนะ/แสดงความคิดเห็น</t>
  </si>
  <si>
    <t>มากที่สุด</t>
  </si>
  <si>
    <t>มาก</t>
  </si>
  <si>
    <t>ปานกลาง</t>
  </si>
  <si>
    <t>น้อย</t>
  </si>
  <si>
    <t>น้อยที่สุด</t>
  </si>
  <si>
    <t>2 การบริการข้อมูลด้านการปฏิรูปที่ดิน</t>
  </si>
  <si>
    <t>สำนักงานการปฏิรูปที่ดินจังหวัดหนองบัวลำภู    ประจำเดือน พฤษภาคม พ.ศ. 2562</t>
  </si>
  <si>
    <t xml:space="preserve">    -ไม่มี-</t>
  </si>
  <si>
    <t xml:space="preserve">สรุป </t>
  </si>
  <si>
    <t xml:space="preserve">จำนวนผู้มารับบริการเรื่องการชำระหนี้กองทุนการปฏิรูปที่ดินจำนวน 10 ราย คิดเป็นร้อยละ 32.26 รองลงมาเรื่องการยื่นคำขอสำรวจรังวัดที่ดิน จำนวน 6 ราย คิดเป็นร้อยละ 19.35 </t>
  </si>
  <si>
    <t>ส่วนใหญ่เป็นเกษตรกร</t>
  </si>
  <si>
    <t>อำนวยความสะดวก เกษตรกรพอใจในระดับปานกลาง  คุณภาพการให้บริการ เกษตรกรพอใจในระดับมาก และความเชื่อมั่นคุณภาพการให้บริการและช่องทางการสื่อสารต่างๆ เกษตรกร</t>
  </si>
  <si>
    <t>พึงพอใจในระดับปานกลาง</t>
  </si>
  <si>
    <t xml:space="preserve">           เกษตรกรส่วนใหญ่ที่มารับบริการเป็นเพศหญิงร้อยละ 77.42  อายุ 41-60 ปี ร้อยละ 64.52  การศึกษาส่วนใหญ่จบชั้นประถมศึกษา ร้อยละ 64.52 ผู้มารับบริการ</t>
  </si>
  <si>
    <t>มีที่พักนั่งคอยเพียงพอ มีป้ายสัญญลักษณ์ประชาสัมพันธ์บอกจุดบริการ เปิดโอกาสให้สอบถามเจ้าหน้าที่ได้ทุกระดับ และการเปิดรับฟังความคิดเห็น เช่นเว็บไซด์ เฟสบุ๊ค หรือไลน์</t>
  </si>
  <si>
    <t xml:space="preserve">เรื่องการโอนสิทธิ  การรับ ส.ป.ก.4-01 การตรวจสอบตำแหน่งที่ตั้งที่ดิน จำนวน 4 รายเท่ากัน คิดเป็นร้อยละ 12.90  และการขอออกใบแทน การคัดสำเนาเอกสารฉบับทางราชการ </t>
  </si>
  <si>
    <t>การให้บริการข้อมูลด้านการปฏิรูปที่ดิน จำนวน 1 รายเท่ากัน คิดเป็นร้อยละ 3.23 ตามลำดับ</t>
  </si>
  <si>
    <t xml:space="preserve">             สำนักงานการปฏิรูปที่ดินจังหวัดหนองบัวลำภู ทำการสุ่มผู้มารับบริการ ณ สำนักงาน ประจำเดือนพฤษภาคม 2562ได้ทั้งสิ้นจำนวน 31 ราย จากทุกกลุ่มฝ่าย สรุปได้ดังนี้ </t>
  </si>
  <si>
    <t xml:space="preserve">          ความพึงพอใจในการรับบริการ ในเรื่องกระบวนการขั้นตอนการให้บริการ เกษตรกรพึงพอใจในระดับมาก การให้บริการของเจ้าหน้าที่ เกษตรกรพึงพอใจในระดับมาก  การจัดสิ่ง</t>
  </si>
  <si>
    <t>พอใจในระดับมาก ยกเว้นเรื่องการจัดช่องทางรับฟังความคิดเห็น เช่น เว็บไซด์หรือไลน์ และการเปิดรับฟังความคิดเห็นต่อการให้บริการ เช่น กล่องรับความคิดเห็น แบบสอบถาม เกษตรกร</t>
  </si>
  <si>
    <t xml:space="preserve">         ความพึงพอใจที่เกษตรกรพึงพอใจในระดับน้อย และน้อยที่สุด ที่ ส.ป.ก. หนองบัวลำภู ควรปรับปรุง คือการมีแผนผังการให้บริการขั้นตอนการดำเนินงานแล้วเสร็จอย่างชัดเจน </t>
  </si>
  <si>
    <t xml:space="preserve">                                                         แบบสรุปประเมินผลความพึงพอใจต่อการให้บริการ                             30 เดือน พฤษภาคม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</si>
</sst>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5"/>
  <sheetViews>
    <sheetView tabSelected="1" workbookViewId="0">
      <selection activeCell="A102" sqref="A102:K102"/>
    </sheetView>
  </sheetViews>
  <sheetFormatPr defaultRowHeight="24" x14ac:dyDescent="0.55000000000000004"/>
  <cols>
    <col min="1" max="1" width="44.25" style="6" customWidth="1"/>
    <col min="2" max="2" width="6.375" style="6" customWidth="1"/>
    <col min="3" max="3" width="7.875" style="6" customWidth="1"/>
    <col min="4" max="4" width="7.625" style="6" customWidth="1"/>
    <col min="5" max="5" width="7.5" style="6" customWidth="1"/>
    <col min="6" max="7" width="9" style="6"/>
    <col min="8" max="8" width="9" style="6" customWidth="1"/>
    <col min="9" max="9" width="9" style="6"/>
    <col min="10" max="11" width="9" style="6" customWidth="1"/>
    <col min="12" max="16384" width="9" style="6"/>
  </cols>
  <sheetData>
    <row r="1" spans="1:10" x14ac:dyDescent="0.55000000000000004">
      <c r="A1" s="29" t="s">
        <v>102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55000000000000004">
      <c r="A2" s="29" t="s">
        <v>87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55000000000000004">
      <c r="A3" s="7" t="s">
        <v>6</v>
      </c>
    </row>
    <row r="4" spans="1:10" x14ac:dyDescent="0.55000000000000004">
      <c r="A4" s="1" t="s">
        <v>2</v>
      </c>
      <c r="B4" s="36" t="s">
        <v>3</v>
      </c>
      <c r="C4" s="37"/>
      <c r="D4" s="38"/>
      <c r="E4" s="36" t="s">
        <v>4</v>
      </c>
      <c r="F4" s="37"/>
      <c r="G4" s="38"/>
      <c r="H4" s="36" t="s">
        <v>5</v>
      </c>
      <c r="I4" s="37"/>
      <c r="J4" s="38"/>
    </row>
    <row r="5" spans="1:10" x14ac:dyDescent="0.55000000000000004">
      <c r="A5" s="11" t="s">
        <v>7</v>
      </c>
      <c r="B5" s="42">
        <v>31</v>
      </c>
      <c r="C5" s="43"/>
      <c r="D5" s="44"/>
      <c r="E5" s="42"/>
      <c r="F5" s="43"/>
      <c r="G5" s="44"/>
      <c r="H5" s="42"/>
      <c r="I5" s="43"/>
      <c r="J5" s="44"/>
    </row>
    <row r="6" spans="1:10" x14ac:dyDescent="0.55000000000000004">
      <c r="A6" s="9" t="s">
        <v>8</v>
      </c>
      <c r="B6" s="23"/>
      <c r="C6" s="24"/>
      <c r="D6" s="25"/>
      <c r="E6" s="23"/>
      <c r="F6" s="24"/>
      <c r="G6" s="25"/>
      <c r="H6" s="23"/>
      <c r="I6" s="24"/>
      <c r="J6" s="25"/>
    </row>
    <row r="7" spans="1:10" x14ac:dyDescent="0.55000000000000004">
      <c r="A7" s="9" t="s">
        <v>9</v>
      </c>
      <c r="B7" s="23">
        <v>4</v>
      </c>
      <c r="C7" s="24"/>
      <c r="D7" s="25"/>
      <c r="E7" s="30">
        <f>B7*100/B5</f>
        <v>12.903225806451612</v>
      </c>
      <c r="F7" s="31"/>
      <c r="G7" s="32"/>
      <c r="H7" s="23"/>
      <c r="I7" s="24"/>
      <c r="J7" s="25"/>
    </row>
    <row r="8" spans="1:10" x14ac:dyDescent="0.55000000000000004">
      <c r="A8" s="9" t="s">
        <v>10</v>
      </c>
      <c r="B8" s="23"/>
      <c r="C8" s="24"/>
      <c r="D8" s="25"/>
      <c r="E8" s="30"/>
      <c r="F8" s="31"/>
      <c r="G8" s="32"/>
      <c r="H8" s="23"/>
      <c r="I8" s="24"/>
      <c r="J8" s="25"/>
    </row>
    <row r="9" spans="1:10" x14ac:dyDescent="0.55000000000000004">
      <c r="A9" s="9" t="s">
        <v>11</v>
      </c>
      <c r="B9" s="23">
        <v>1</v>
      </c>
      <c r="C9" s="24"/>
      <c r="D9" s="25"/>
      <c r="E9" s="30">
        <f>B9*100/B5</f>
        <v>3.225806451612903</v>
      </c>
      <c r="F9" s="31"/>
      <c r="G9" s="32"/>
      <c r="H9" s="23"/>
      <c r="I9" s="24"/>
      <c r="J9" s="25"/>
    </row>
    <row r="10" spans="1:10" x14ac:dyDescent="0.55000000000000004">
      <c r="A10" s="9" t="s">
        <v>12</v>
      </c>
      <c r="B10" s="23"/>
      <c r="C10" s="24"/>
      <c r="D10" s="25"/>
      <c r="E10" s="30"/>
      <c r="F10" s="31"/>
      <c r="G10" s="32"/>
      <c r="H10" s="23"/>
      <c r="I10" s="24"/>
      <c r="J10" s="25"/>
    </row>
    <row r="11" spans="1:10" x14ac:dyDescent="0.55000000000000004">
      <c r="A11" s="9" t="s">
        <v>13</v>
      </c>
      <c r="B11" s="23"/>
      <c r="C11" s="24"/>
      <c r="D11" s="25"/>
      <c r="E11" s="30"/>
      <c r="F11" s="31"/>
      <c r="G11" s="32"/>
      <c r="H11" s="23"/>
      <c r="I11" s="24"/>
      <c r="J11" s="25"/>
    </row>
    <row r="12" spans="1:10" x14ac:dyDescent="0.55000000000000004">
      <c r="A12" s="9" t="s">
        <v>14</v>
      </c>
      <c r="B12" s="23"/>
      <c r="C12" s="24"/>
      <c r="D12" s="25"/>
      <c r="E12" s="30"/>
      <c r="F12" s="31"/>
      <c r="G12" s="32"/>
      <c r="H12" s="23"/>
      <c r="I12" s="24"/>
      <c r="J12" s="25"/>
    </row>
    <row r="13" spans="1:10" x14ac:dyDescent="0.55000000000000004">
      <c r="A13" s="9" t="s">
        <v>15</v>
      </c>
      <c r="B13" s="23"/>
      <c r="C13" s="24"/>
      <c r="D13" s="25"/>
      <c r="E13" s="30"/>
      <c r="F13" s="31"/>
      <c r="G13" s="32"/>
      <c r="H13" s="23"/>
      <c r="I13" s="24"/>
      <c r="J13" s="25"/>
    </row>
    <row r="14" spans="1:10" x14ac:dyDescent="0.55000000000000004">
      <c r="A14" s="9" t="s">
        <v>16</v>
      </c>
      <c r="B14" s="23"/>
      <c r="C14" s="24"/>
      <c r="D14" s="25"/>
      <c r="E14" s="30"/>
      <c r="F14" s="31"/>
      <c r="G14" s="32"/>
      <c r="H14" s="23"/>
      <c r="I14" s="24"/>
      <c r="J14" s="25"/>
    </row>
    <row r="15" spans="1:10" x14ac:dyDescent="0.55000000000000004">
      <c r="A15" s="9" t="s">
        <v>17</v>
      </c>
      <c r="B15" s="23"/>
      <c r="C15" s="24"/>
      <c r="D15" s="25"/>
      <c r="E15" s="30"/>
      <c r="F15" s="31"/>
      <c r="G15" s="32"/>
      <c r="H15" s="23"/>
      <c r="I15" s="24"/>
      <c r="J15" s="25"/>
    </row>
    <row r="16" spans="1:10" x14ac:dyDescent="0.55000000000000004">
      <c r="A16" s="8" t="s">
        <v>18</v>
      </c>
      <c r="B16" s="23"/>
      <c r="C16" s="24"/>
      <c r="D16" s="25"/>
      <c r="E16" s="30"/>
      <c r="F16" s="31"/>
      <c r="G16" s="32"/>
      <c r="H16" s="23"/>
      <c r="I16" s="24"/>
      <c r="J16" s="25"/>
    </row>
    <row r="17" spans="1:10" x14ac:dyDescent="0.55000000000000004">
      <c r="A17" s="9" t="s">
        <v>19</v>
      </c>
      <c r="B17" s="23">
        <v>4</v>
      </c>
      <c r="C17" s="24"/>
      <c r="D17" s="25"/>
      <c r="E17" s="30">
        <f>B17*100/B5</f>
        <v>12.903225806451612</v>
      </c>
      <c r="F17" s="31"/>
      <c r="G17" s="32"/>
      <c r="H17" s="23"/>
      <c r="I17" s="24"/>
      <c r="J17" s="25"/>
    </row>
    <row r="18" spans="1:10" x14ac:dyDescent="0.55000000000000004">
      <c r="A18" s="9" t="s">
        <v>20</v>
      </c>
      <c r="B18" s="23">
        <v>1</v>
      </c>
      <c r="C18" s="24"/>
      <c r="D18" s="25"/>
      <c r="E18" s="30">
        <f>B18*100/B5</f>
        <v>3.225806451612903</v>
      </c>
      <c r="F18" s="31"/>
      <c r="G18" s="32"/>
      <c r="H18" s="23"/>
      <c r="I18" s="24"/>
      <c r="J18" s="25"/>
    </row>
    <row r="19" spans="1:10" x14ac:dyDescent="0.55000000000000004">
      <c r="A19" s="9" t="s">
        <v>21</v>
      </c>
      <c r="B19" s="23"/>
      <c r="C19" s="24"/>
      <c r="D19" s="25"/>
      <c r="E19" s="30"/>
      <c r="F19" s="31"/>
      <c r="G19" s="32"/>
      <c r="H19" s="23"/>
      <c r="I19" s="24"/>
      <c r="J19" s="25"/>
    </row>
    <row r="20" spans="1:10" x14ac:dyDescent="0.55000000000000004">
      <c r="A20" s="9" t="s">
        <v>22</v>
      </c>
      <c r="B20" s="23"/>
      <c r="C20" s="24"/>
      <c r="D20" s="25"/>
      <c r="E20" s="30"/>
      <c r="F20" s="31"/>
      <c r="G20" s="32"/>
      <c r="H20" s="23"/>
      <c r="I20" s="24"/>
      <c r="J20" s="25"/>
    </row>
    <row r="21" spans="1:10" x14ac:dyDescent="0.55000000000000004">
      <c r="A21" s="9" t="s">
        <v>23</v>
      </c>
      <c r="B21" s="23"/>
      <c r="C21" s="24"/>
      <c r="D21" s="25"/>
      <c r="E21" s="30"/>
      <c r="F21" s="31"/>
      <c r="G21" s="32"/>
      <c r="H21" s="23"/>
      <c r="I21" s="24"/>
      <c r="J21" s="25"/>
    </row>
    <row r="22" spans="1:10" x14ac:dyDescent="0.55000000000000004">
      <c r="A22" s="9" t="s">
        <v>24</v>
      </c>
      <c r="B22" s="23"/>
      <c r="C22" s="24"/>
      <c r="D22" s="25"/>
      <c r="E22" s="30"/>
      <c r="F22" s="31"/>
      <c r="G22" s="32"/>
      <c r="H22" s="23"/>
      <c r="I22" s="24"/>
      <c r="J22" s="25"/>
    </row>
    <row r="23" spans="1:10" x14ac:dyDescent="0.55000000000000004">
      <c r="A23" s="9" t="s">
        <v>25</v>
      </c>
      <c r="B23" s="23"/>
      <c r="C23" s="24"/>
      <c r="D23" s="25"/>
      <c r="E23" s="30"/>
      <c r="F23" s="31"/>
      <c r="G23" s="32"/>
      <c r="H23" s="23"/>
      <c r="I23" s="24"/>
      <c r="J23" s="25"/>
    </row>
    <row r="24" spans="1:10" x14ac:dyDescent="0.55000000000000004">
      <c r="A24" s="16" t="s">
        <v>2</v>
      </c>
      <c r="B24" s="36" t="s">
        <v>3</v>
      </c>
      <c r="C24" s="37"/>
      <c r="D24" s="38"/>
      <c r="E24" s="39" t="s">
        <v>4</v>
      </c>
      <c r="F24" s="40"/>
      <c r="G24" s="41"/>
      <c r="H24" s="36" t="s">
        <v>5</v>
      </c>
      <c r="I24" s="37"/>
      <c r="J24" s="38"/>
    </row>
    <row r="25" spans="1:10" x14ac:dyDescent="0.55000000000000004">
      <c r="A25" s="9" t="s">
        <v>26</v>
      </c>
      <c r="B25" s="23"/>
      <c r="C25" s="24"/>
      <c r="D25" s="25"/>
      <c r="E25" s="30"/>
      <c r="F25" s="31"/>
      <c r="G25" s="32"/>
      <c r="H25" s="23"/>
      <c r="I25" s="24"/>
      <c r="J25" s="25"/>
    </row>
    <row r="26" spans="1:10" x14ac:dyDescent="0.55000000000000004">
      <c r="A26" s="8" t="s">
        <v>27</v>
      </c>
      <c r="B26" s="23"/>
      <c r="C26" s="24"/>
      <c r="D26" s="25"/>
      <c r="E26" s="30"/>
      <c r="F26" s="31"/>
      <c r="G26" s="32"/>
      <c r="H26" s="23"/>
      <c r="I26" s="24"/>
      <c r="J26" s="25"/>
    </row>
    <row r="27" spans="1:10" x14ac:dyDescent="0.55000000000000004">
      <c r="A27" s="9" t="s">
        <v>28</v>
      </c>
      <c r="B27" s="23">
        <v>4</v>
      </c>
      <c r="C27" s="24"/>
      <c r="D27" s="25"/>
      <c r="E27" s="30">
        <f>B27*100/B5</f>
        <v>12.903225806451612</v>
      </c>
      <c r="F27" s="31"/>
      <c r="G27" s="32"/>
      <c r="H27" s="23"/>
      <c r="I27" s="24"/>
      <c r="J27" s="25"/>
    </row>
    <row r="28" spans="1:10" x14ac:dyDescent="0.55000000000000004">
      <c r="A28" s="9" t="s">
        <v>29</v>
      </c>
      <c r="B28" s="23">
        <v>6</v>
      </c>
      <c r="C28" s="24"/>
      <c r="D28" s="25"/>
      <c r="E28" s="30">
        <f>B28*100/B5</f>
        <v>19.35483870967742</v>
      </c>
      <c r="F28" s="31"/>
      <c r="G28" s="32"/>
      <c r="H28" s="23"/>
      <c r="I28" s="24"/>
      <c r="J28" s="25"/>
    </row>
    <row r="29" spans="1:10" x14ac:dyDescent="0.55000000000000004">
      <c r="A29" s="8" t="s">
        <v>30</v>
      </c>
      <c r="B29" s="23"/>
      <c r="C29" s="24"/>
      <c r="D29" s="25"/>
      <c r="E29" s="30"/>
      <c r="F29" s="31"/>
      <c r="G29" s="32"/>
      <c r="H29" s="23"/>
      <c r="I29" s="24"/>
      <c r="J29" s="25"/>
    </row>
    <row r="30" spans="1:10" x14ac:dyDescent="0.55000000000000004">
      <c r="A30" s="9" t="s">
        <v>31</v>
      </c>
      <c r="B30" s="23">
        <v>10</v>
      </c>
      <c r="C30" s="24"/>
      <c r="D30" s="25"/>
      <c r="E30" s="30">
        <f>B30*100/B5</f>
        <v>32.258064516129032</v>
      </c>
      <c r="F30" s="31"/>
      <c r="G30" s="32"/>
      <c r="H30" s="23"/>
      <c r="I30" s="24"/>
      <c r="J30" s="25"/>
    </row>
    <row r="31" spans="1:10" x14ac:dyDescent="0.55000000000000004">
      <c r="A31" s="9" t="s">
        <v>32</v>
      </c>
      <c r="B31" s="23"/>
      <c r="C31" s="24"/>
      <c r="D31" s="25"/>
      <c r="E31" s="30"/>
      <c r="F31" s="31"/>
      <c r="G31" s="32"/>
      <c r="H31" s="23"/>
      <c r="I31" s="24"/>
      <c r="J31" s="25"/>
    </row>
    <row r="32" spans="1:10" x14ac:dyDescent="0.55000000000000004">
      <c r="A32" s="8" t="s">
        <v>33</v>
      </c>
      <c r="B32" s="23"/>
      <c r="C32" s="24"/>
      <c r="D32" s="25"/>
      <c r="E32" s="30"/>
      <c r="F32" s="31"/>
      <c r="G32" s="32"/>
      <c r="H32" s="23"/>
      <c r="I32" s="24"/>
      <c r="J32" s="25"/>
    </row>
    <row r="33" spans="1:10" x14ac:dyDescent="0.55000000000000004">
      <c r="A33" s="9" t="s">
        <v>34</v>
      </c>
      <c r="B33" s="23"/>
      <c r="C33" s="24"/>
      <c r="D33" s="25"/>
      <c r="E33" s="30"/>
      <c r="F33" s="31"/>
      <c r="G33" s="32"/>
      <c r="H33" s="23"/>
      <c r="I33" s="24"/>
      <c r="J33" s="25"/>
    </row>
    <row r="34" spans="1:10" x14ac:dyDescent="0.55000000000000004">
      <c r="A34" s="9" t="s">
        <v>86</v>
      </c>
      <c r="B34" s="23">
        <v>1</v>
      </c>
      <c r="C34" s="24"/>
      <c r="D34" s="25"/>
      <c r="E34" s="30">
        <f>B34*100/B5</f>
        <v>3.225806451612903</v>
      </c>
      <c r="F34" s="31"/>
      <c r="G34" s="32"/>
      <c r="H34" s="23"/>
      <c r="I34" s="24"/>
      <c r="J34" s="25"/>
    </row>
    <row r="35" spans="1:10" x14ac:dyDescent="0.55000000000000004">
      <c r="A35" s="9" t="s">
        <v>35</v>
      </c>
      <c r="B35" s="23"/>
      <c r="C35" s="24"/>
      <c r="D35" s="25"/>
      <c r="E35" s="30"/>
      <c r="F35" s="31"/>
      <c r="G35" s="32"/>
      <c r="H35" s="23"/>
      <c r="I35" s="24"/>
      <c r="J35" s="25"/>
    </row>
    <row r="36" spans="1:10" x14ac:dyDescent="0.55000000000000004">
      <c r="A36" s="8" t="s">
        <v>0</v>
      </c>
      <c r="B36" s="23"/>
      <c r="C36" s="24"/>
      <c r="D36" s="25"/>
      <c r="E36" s="30"/>
      <c r="F36" s="31"/>
      <c r="G36" s="32"/>
      <c r="H36" s="23"/>
      <c r="I36" s="24"/>
      <c r="J36" s="25"/>
    </row>
    <row r="37" spans="1:10" x14ac:dyDescent="0.55000000000000004">
      <c r="A37" s="9" t="s">
        <v>36</v>
      </c>
      <c r="B37" s="23">
        <v>7</v>
      </c>
      <c r="C37" s="24"/>
      <c r="D37" s="25"/>
      <c r="E37" s="30">
        <f>7*100/31</f>
        <v>22.580645161290324</v>
      </c>
      <c r="F37" s="31"/>
      <c r="G37" s="32"/>
      <c r="H37" s="23"/>
      <c r="I37" s="24"/>
      <c r="J37" s="25"/>
    </row>
    <row r="38" spans="1:10" x14ac:dyDescent="0.55000000000000004">
      <c r="A38" s="9" t="s">
        <v>37</v>
      </c>
      <c r="B38" s="23">
        <v>24</v>
      </c>
      <c r="C38" s="24"/>
      <c r="D38" s="25"/>
      <c r="E38" s="30">
        <f>24*100/31</f>
        <v>77.41935483870968</v>
      </c>
      <c r="F38" s="31"/>
      <c r="G38" s="32"/>
      <c r="H38" s="23"/>
      <c r="I38" s="24"/>
      <c r="J38" s="25"/>
    </row>
    <row r="39" spans="1:10" x14ac:dyDescent="0.55000000000000004">
      <c r="A39" s="8" t="s">
        <v>1</v>
      </c>
      <c r="B39" s="23"/>
      <c r="C39" s="24"/>
      <c r="D39" s="25"/>
      <c r="E39" s="30"/>
      <c r="F39" s="31"/>
      <c r="G39" s="32"/>
      <c r="H39" s="23"/>
      <c r="I39" s="24"/>
      <c r="J39" s="25"/>
    </row>
    <row r="40" spans="1:10" x14ac:dyDescent="0.55000000000000004">
      <c r="A40" s="9" t="s">
        <v>38</v>
      </c>
      <c r="B40" s="23">
        <v>1</v>
      </c>
      <c r="C40" s="24"/>
      <c r="D40" s="25"/>
      <c r="E40" s="30">
        <f>B40*100/B5</f>
        <v>3.225806451612903</v>
      </c>
      <c r="F40" s="31"/>
      <c r="G40" s="32"/>
      <c r="H40" s="23"/>
      <c r="I40" s="24"/>
      <c r="J40" s="25"/>
    </row>
    <row r="41" spans="1:10" x14ac:dyDescent="0.55000000000000004">
      <c r="A41" s="9" t="s">
        <v>39</v>
      </c>
      <c r="B41" s="23">
        <v>7</v>
      </c>
      <c r="C41" s="24"/>
      <c r="D41" s="25"/>
      <c r="E41" s="30">
        <f>B41*100/B5</f>
        <v>22.580645161290324</v>
      </c>
      <c r="F41" s="31"/>
      <c r="G41" s="32"/>
      <c r="H41" s="23"/>
      <c r="I41" s="24"/>
      <c r="J41" s="25"/>
    </row>
    <row r="42" spans="1:10" x14ac:dyDescent="0.55000000000000004">
      <c r="A42" s="9" t="s">
        <v>40</v>
      </c>
      <c r="B42" s="23">
        <v>20</v>
      </c>
      <c r="C42" s="24"/>
      <c r="D42" s="25"/>
      <c r="E42" s="30">
        <f>B42*100/B5</f>
        <v>64.516129032258064</v>
      </c>
      <c r="F42" s="31"/>
      <c r="G42" s="32"/>
      <c r="H42" s="23"/>
      <c r="I42" s="24"/>
      <c r="J42" s="25"/>
    </row>
    <row r="43" spans="1:10" x14ac:dyDescent="0.55000000000000004">
      <c r="A43" s="9" t="s">
        <v>41</v>
      </c>
      <c r="B43" s="23">
        <v>3</v>
      </c>
      <c r="C43" s="24"/>
      <c r="D43" s="25"/>
      <c r="E43" s="30">
        <f>B43*100/B5</f>
        <v>9.67741935483871</v>
      </c>
      <c r="F43" s="31"/>
      <c r="G43" s="32"/>
      <c r="H43" s="23"/>
      <c r="I43" s="24"/>
      <c r="J43" s="25"/>
    </row>
    <row r="44" spans="1:10" x14ac:dyDescent="0.55000000000000004">
      <c r="A44" s="8" t="s">
        <v>42</v>
      </c>
      <c r="B44" s="23"/>
      <c r="C44" s="24"/>
      <c r="D44" s="25"/>
      <c r="E44" s="30"/>
      <c r="F44" s="31"/>
      <c r="G44" s="32"/>
      <c r="H44" s="23"/>
      <c r="I44" s="24"/>
      <c r="J44" s="25"/>
    </row>
    <row r="45" spans="1:10" x14ac:dyDescent="0.55000000000000004">
      <c r="A45" s="12" t="s">
        <v>43</v>
      </c>
      <c r="B45" s="23">
        <v>20</v>
      </c>
      <c r="C45" s="24"/>
      <c r="D45" s="25"/>
      <c r="E45" s="30">
        <f>B45*100/B5</f>
        <v>64.516129032258064</v>
      </c>
      <c r="F45" s="31"/>
      <c r="G45" s="32"/>
      <c r="H45" s="23"/>
      <c r="I45" s="24"/>
      <c r="J45" s="25"/>
    </row>
    <row r="46" spans="1:10" x14ac:dyDescent="0.55000000000000004">
      <c r="A46" s="9" t="s">
        <v>44</v>
      </c>
      <c r="B46" s="23">
        <v>3</v>
      </c>
      <c r="C46" s="24"/>
      <c r="D46" s="25"/>
      <c r="E46" s="30">
        <f>B46*100/B5</f>
        <v>9.67741935483871</v>
      </c>
      <c r="F46" s="31"/>
      <c r="G46" s="32"/>
      <c r="H46" s="23"/>
      <c r="I46" s="24"/>
      <c r="J46" s="25"/>
    </row>
    <row r="47" spans="1:10" x14ac:dyDescent="0.55000000000000004">
      <c r="A47" s="16" t="s">
        <v>2</v>
      </c>
      <c r="B47" s="36" t="s">
        <v>3</v>
      </c>
      <c r="C47" s="37"/>
      <c r="D47" s="38"/>
      <c r="E47" s="39" t="s">
        <v>4</v>
      </c>
      <c r="F47" s="40"/>
      <c r="G47" s="41"/>
      <c r="H47" s="36" t="s">
        <v>5</v>
      </c>
      <c r="I47" s="37"/>
      <c r="J47" s="38"/>
    </row>
    <row r="48" spans="1:10" x14ac:dyDescent="0.55000000000000004">
      <c r="A48" s="9" t="s">
        <v>45</v>
      </c>
      <c r="B48" s="23">
        <v>3</v>
      </c>
      <c r="C48" s="24"/>
      <c r="D48" s="25"/>
      <c r="E48" s="30">
        <f>B48*100/31</f>
        <v>9.67741935483871</v>
      </c>
      <c r="F48" s="31"/>
      <c r="G48" s="32"/>
      <c r="H48" s="23"/>
      <c r="I48" s="24"/>
      <c r="J48" s="25"/>
    </row>
    <row r="49" spans="1:11" x14ac:dyDescent="0.55000000000000004">
      <c r="A49" s="9" t="s">
        <v>46</v>
      </c>
      <c r="B49" s="23">
        <v>2</v>
      </c>
      <c r="C49" s="24"/>
      <c r="D49" s="25"/>
      <c r="E49" s="30">
        <f>B49*100/31</f>
        <v>6.4516129032258061</v>
      </c>
      <c r="F49" s="31"/>
      <c r="G49" s="32"/>
      <c r="H49" s="23"/>
      <c r="I49" s="24"/>
      <c r="J49" s="25"/>
    </row>
    <row r="50" spans="1:11" x14ac:dyDescent="0.55000000000000004">
      <c r="A50" s="9" t="s">
        <v>47</v>
      </c>
      <c r="B50" s="23">
        <v>2</v>
      </c>
      <c r="C50" s="24"/>
      <c r="D50" s="25"/>
      <c r="E50" s="30">
        <f t="shared" ref="E50" si="0">B50*100/31</f>
        <v>6.4516129032258061</v>
      </c>
      <c r="F50" s="31"/>
      <c r="G50" s="32"/>
      <c r="H50" s="23"/>
      <c r="I50" s="24"/>
      <c r="J50" s="25"/>
    </row>
    <row r="51" spans="1:11" x14ac:dyDescent="0.55000000000000004">
      <c r="A51" s="9" t="s">
        <v>48</v>
      </c>
      <c r="B51" s="23"/>
      <c r="C51" s="24"/>
      <c r="D51" s="25"/>
      <c r="E51" s="30"/>
      <c r="F51" s="31"/>
      <c r="G51" s="32"/>
      <c r="H51" s="23"/>
      <c r="I51" s="24"/>
      <c r="J51" s="25"/>
    </row>
    <row r="52" spans="1:11" x14ac:dyDescent="0.55000000000000004">
      <c r="A52" s="9" t="s">
        <v>49</v>
      </c>
      <c r="B52" s="23">
        <v>1</v>
      </c>
      <c r="C52" s="24"/>
      <c r="D52" s="25"/>
      <c r="E52" s="30">
        <f t="shared" ref="E52:E54" si="1">B52*100/31</f>
        <v>3.225806451612903</v>
      </c>
      <c r="F52" s="31"/>
      <c r="G52" s="32"/>
      <c r="H52" s="23"/>
      <c r="I52" s="24"/>
      <c r="J52" s="25"/>
    </row>
    <row r="53" spans="1:11" x14ac:dyDescent="0.55000000000000004">
      <c r="A53" s="8" t="s">
        <v>50</v>
      </c>
      <c r="B53" s="23"/>
      <c r="C53" s="24"/>
      <c r="D53" s="25"/>
      <c r="E53" s="30"/>
      <c r="F53" s="31"/>
      <c r="G53" s="32"/>
      <c r="H53" s="23"/>
      <c r="I53" s="24"/>
      <c r="J53" s="25"/>
    </row>
    <row r="54" spans="1:11" x14ac:dyDescent="0.55000000000000004">
      <c r="A54" s="9" t="s">
        <v>51</v>
      </c>
      <c r="B54" s="23">
        <v>31</v>
      </c>
      <c r="C54" s="24"/>
      <c r="D54" s="25"/>
      <c r="E54" s="30">
        <f t="shared" si="1"/>
        <v>100</v>
      </c>
      <c r="F54" s="31"/>
      <c r="G54" s="32"/>
      <c r="H54" s="23"/>
      <c r="I54" s="24"/>
      <c r="J54" s="25"/>
    </row>
    <row r="55" spans="1:11" x14ac:dyDescent="0.55000000000000004">
      <c r="A55" s="9" t="s">
        <v>52</v>
      </c>
      <c r="B55" s="23"/>
      <c r="C55" s="24"/>
      <c r="D55" s="25"/>
      <c r="E55" s="30"/>
      <c r="F55" s="31"/>
      <c r="G55" s="32"/>
      <c r="H55" s="23"/>
      <c r="I55" s="24"/>
      <c r="J55" s="25"/>
    </row>
    <row r="56" spans="1:11" x14ac:dyDescent="0.55000000000000004">
      <c r="A56" s="9" t="s">
        <v>53</v>
      </c>
      <c r="B56" s="23"/>
      <c r="C56" s="24"/>
      <c r="D56" s="25"/>
      <c r="E56" s="30"/>
      <c r="F56" s="31"/>
      <c r="G56" s="32"/>
      <c r="H56" s="23"/>
      <c r="I56" s="24"/>
      <c r="J56" s="25"/>
    </row>
    <row r="57" spans="1:11" x14ac:dyDescent="0.55000000000000004">
      <c r="A57" s="10" t="s">
        <v>54</v>
      </c>
      <c r="B57" s="26"/>
      <c r="C57" s="27"/>
      <c r="D57" s="28"/>
      <c r="E57" s="33"/>
      <c r="F57" s="34"/>
      <c r="G57" s="35"/>
      <c r="H57" s="26"/>
      <c r="I57" s="27"/>
      <c r="J57" s="28"/>
    </row>
    <row r="59" spans="1:11" x14ac:dyDescent="0.55000000000000004">
      <c r="A59" s="6" t="s">
        <v>55</v>
      </c>
    </row>
    <row r="60" spans="1:11" x14ac:dyDescent="0.55000000000000004">
      <c r="A60" s="1" t="s">
        <v>2</v>
      </c>
      <c r="B60" s="5" t="s">
        <v>81</v>
      </c>
      <c r="C60" s="5" t="s">
        <v>4</v>
      </c>
      <c r="D60" s="5" t="s">
        <v>82</v>
      </c>
      <c r="E60" s="5" t="s">
        <v>4</v>
      </c>
      <c r="F60" s="5" t="s">
        <v>83</v>
      </c>
      <c r="G60" s="5" t="s">
        <v>4</v>
      </c>
      <c r="H60" s="5" t="s">
        <v>84</v>
      </c>
      <c r="I60" s="5" t="s">
        <v>4</v>
      </c>
      <c r="J60" s="5" t="s">
        <v>85</v>
      </c>
      <c r="K60" s="15" t="s">
        <v>4</v>
      </c>
    </row>
    <row r="61" spans="1:11" x14ac:dyDescent="0.55000000000000004">
      <c r="A61" s="11" t="s">
        <v>56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55000000000000004">
      <c r="A62" s="9" t="s">
        <v>57</v>
      </c>
      <c r="B62" s="3">
        <v>2</v>
      </c>
      <c r="C62" s="17">
        <f>B62*100/31</f>
        <v>6.4516129032258061</v>
      </c>
      <c r="D62" s="20">
        <v>24</v>
      </c>
      <c r="E62" s="17">
        <f>D62*100/31</f>
        <v>77.41935483870968</v>
      </c>
      <c r="F62" s="3">
        <v>5</v>
      </c>
      <c r="G62" s="17">
        <f>F62*100/31</f>
        <v>16.129032258064516</v>
      </c>
      <c r="H62" s="3"/>
      <c r="I62" s="3"/>
      <c r="J62" s="3"/>
      <c r="K62" s="3"/>
    </row>
    <row r="63" spans="1:11" x14ac:dyDescent="0.55000000000000004">
      <c r="A63" s="13" t="s">
        <v>58</v>
      </c>
      <c r="B63" s="3">
        <v>2</v>
      </c>
      <c r="C63" s="17">
        <f t="shared" ref="C63:C68" si="2">B63*100/31</f>
        <v>6.4516129032258061</v>
      </c>
      <c r="D63" s="20">
        <v>19</v>
      </c>
      <c r="E63" s="17">
        <f t="shared" ref="E63:E68" si="3">D63*100/31</f>
        <v>61.29032258064516</v>
      </c>
      <c r="F63" s="3">
        <v>9</v>
      </c>
      <c r="G63" s="17">
        <f t="shared" ref="G63:G68" si="4">F63*100/31</f>
        <v>29.032258064516128</v>
      </c>
      <c r="H63" s="3">
        <v>1</v>
      </c>
      <c r="I63" s="17">
        <f>H63*100/31</f>
        <v>3.225806451612903</v>
      </c>
      <c r="J63" s="3"/>
      <c r="K63" s="3"/>
    </row>
    <row r="64" spans="1:11" x14ac:dyDescent="0.55000000000000004">
      <c r="A64" s="9" t="s">
        <v>59</v>
      </c>
      <c r="B64" s="3">
        <v>4</v>
      </c>
      <c r="C64" s="17">
        <f t="shared" si="2"/>
        <v>12.903225806451612</v>
      </c>
      <c r="D64" s="20">
        <v>19</v>
      </c>
      <c r="E64" s="17">
        <f t="shared" si="3"/>
        <v>61.29032258064516</v>
      </c>
      <c r="F64" s="3">
        <v>8</v>
      </c>
      <c r="G64" s="17">
        <f t="shared" si="4"/>
        <v>25.806451612903224</v>
      </c>
      <c r="H64" s="3"/>
      <c r="I64" s="3"/>
      <c r="J64" s="3"/>
      <c r="K64" s="3"/>
    </row>
    <row r="65" spans="1:11" x14ac:dyDescent="0.55000000000000004">
      <c r="A65" s="8" t="s">
        <v>60</v>
      </c>
      <c r="B65" s="3"/>
      <c r="C65" s="17"/>
      <c r="D65" s="3"/>
      <c r="E65" s="17"/>
      <c r="F65" s="3"/>
      <c r="G65" s="17"/>
      <c r="H65" s="3"/>
      <c r="I65" s="3"/>
      <c r="J65" s="3"/>
      <c r="K65" s="3"/>
    </row>
    <row r="66" spans="1:11" x14ac:dyDescent="0.55000000000000004">
      <c r="A66" s="9" t="s">
        <v>61</v>
      </c>
      <c r="B66" s="3">
        <v>6</v>
      </c>
      <c r="C66" s="17">
        <f t="shared" si="2"/>
        <v>19.35483870967742</v>
      </c>
      <c r="D66" s="20">
        <v>17</v>
      </c>
      <c r="E66" s="17">
        <f t="shared" si="3"/>
        <v>54.838709677419352</v>
      </c>
      <c r="F66" s="3">
        <v>8</v>
      </c>
      <c r="G66" s="17">
        <f t="shared" si="4"/>
        <v>25.806451612903224</v>
      </c>
      <c r="H66" s="3"/>
      <c r="I66" s="3"/>
      <c r="J66" s="3"/>
      <c r="K66" s="3"/>
    </row>
    <row r="67" spans="1:11" x14ac:dyDescent="0.55000000000000004">
      <c r="A67" s="9" t="s">
        <v>62</v>
      </c>
      <c r="B67" s="3">
        <v>5</v>
      </c>
      <c r="C67" s="17">
        <f t="shared" si="2"/>
        <v>16.129032258064516</v>
      </c>
      <c r="D67" s="20">
        <v>18</v>
      </c>
      <c r="E67" s="17">
        <f t="shared" si="3"/>
        <v>58.064516129032256</v>
      </c>
      <c r="F67" s="3">
        <v>8</v>
      </c>
      <c r="G67" s="17">
        <f t="shared" si="4"/>
        <v>25.806451612903224</v>
      </c>
      <c r="H67" s="3"/>
      <c r="I67" s="3"/>
      <c r="J67" s="3"/>
      <c r="K67" s="3"/>
    </row>
    <row r="68" spans="1:11" x14ac:dyDescent="0.55000000000000004">
      <c r="A68" s="9" t="s">
        <v>63</v>
      </c>
      <c r="B68" s="3">
        <v>5</v>
      </c>
      <c r="C68" s="17">
        <f t="shared" si="2"/>
        <v>16.129032258064516</v>
      </c>
      <c r="D68" s="20">
        <v>19</v>
      </c>
      <c r="E68" s="17">
        <f t="shared" si="3"/>
        <v>61.29032258064516</v>
      </c>
      <c r="F68" s="3">
        <v>7</v>
      </c>
      <c r="G68" s="17">
        <f t="shared" si="4"/>
        <v>22.580645161290324</v>
      </c>
      <c r="H68" s="3"/>
      <c r="I68" s="3"/>
      <c r="J68" s="3"/>
      <c r="K68" s="3"/>
    </row>
    <row r="69" spans="1:11" x14ac:dyDescent="0.55000000000000004">
      <c r="A69" s="9"/>
      <c r="B69" s="3"/>
      <c r="C69" s="17"/>
      <c r="D69" s="3"/>
      <c r="E69" s="17"/>
      <c r="F69" s="3"/>
      <c r="G69" s="17"/>
      <c r="H69" s="3"/>
      <c r="I69" s="3"/>
      <c r="J69" s="3"/>
      <c r="K69" s="3"/>
    </row>
    <row r="70" spans="1:11" x14ac:dyDescent="0.55000000000000004">
      <c r="A70" s="16" t="s">
        <v>2</v>
      </c>
      <c r="B70" s="16" t="s">
        <v>81</v>
      </c>
      <c r="C70" s="18" t="s">
        <v>4</v>
      </c>
      <c r="D70" s="16" t="s">
        <v>82</v>
      </c>
      <c r="E70" s="18" t="s">
        <v>4</v>
      </c>
      <c r="F70" s="16" t="s">
        <v>83</v>
      </c>
      <c r="G70" s="18" t="s">
        <v>4</v>
      </c>
      <c r="H70" s="16" t="s">
        <v>84</v>
      </c>
      <c r="I70" s="16" t="s">
        <v>4</v>
      </c>
      <c r="J70" s="16" t="s">
        <v>85</v>
      </c>
      <c r="K70" s="16" t="s">
        <v>4</v>
      </c>
    </row>
    <row r="71" spans="1:11" x14ac:dyDescent="0.55000000000000004">
      <c r="A71" s="8" t="s">
        <v>64</v>
      </c>
      <c r="B71" s="3"/>
      <c r="C71" s="17"/>
      <c r="D71" s="3"/>
      <c r="E71" s="17"/>
      <c r="F71" s="3"/>
      <c r="G71" s="17"/>
      <c r="H71" s="3"/>
      <c r="I71" s="3"/>
      <c r="J71" s="3"/>
      <c r="K71" s="3"/>
    </row>
    <row r="72" spans="1:11" x14ac:dyDescent="0.55000000000000004">
      <c r="A72" s="9" t="s">
        <v>65</v>
      </c>
      <c r="B72" s="3">
        <v>5</v>
      </c>
      <c r="C72" s="17">
        <f>B72*100/31</f>
        <v>16.129032258064516</v>
      </c>
      <c r="D72" s="3">
        <v>8</v>
      </c>
      <c r="E72" s="17">
        <f>D72*100/31</f>
        <v>25.806451612903224</v>
      </c>
      <c r="F72" s="20">
        <v>18</v>
      </c>
      <c r="G72" s="17">
        <f>F72*100/31</f>
        <v>58.064516129032256</v>
      </c>
      <c r="H72" s="3"/>
      <c r="I72" s="3"/>
      <c r="J72" s="3"/>
      <c r="K72" s="3"/>
    </row>
    <row r="73" spans="1:11" x14ac:dyDescent="0.55000000000000004">
      <c r="A73" s="13" t="s">
        <v>66</v>
      </c>
      <c r="B73" s="3">
        <v>4</v>
      </c>
      <c r="C73" s="17">
        <f t="shared" ref="C73:C86" si="5">B73*100/31</f>
        <v>12.903225806451612</v>
      </c>
      <c r="D73" s="3">
        <v>9</v>
      </c>
      <c r="E73" s="17">
        <f t="shared" ref="E73:E86" si="6">D73*100/31</f>
        <v>29.032258064516128</v>
      </c>
      <c r="F73" s="20">
        <v>18</v>
      </c>
      <c r="G73" s="17">
        <f t="shared" ref="G73:G86" si="7">F73*100/31</f>
        <v>58.064516129032256</v>
      </c>
      <c r="H73" s="3"/>
      <c r="I73" s="3"/>
      <c r="J73" s="3"/>
      <c r="K73" s="3"/>
    </row>
    <row r="74" spans="1:11" x14ac:dyDescent="0.55000000000000004">
      <c r="A74" s="13" t="s">
        <v>67</v>
      </c>
      <c r="B74" s="3">
        <v>3</v>
      </c>
      <c r="C74" s="17">
        <f t="shared" si="5"/>
        <v>9.67741935483871</v>
      </c>
      <c r="D74" s="3">
        <v>9</v>
      </c>
      <c r="E74" s="17">
        <f t="shared" si="6"/>
        <v>29.032258064516128</v>
      </c>
      <c r="F74" s="20">
        <v>18</v>
      </c>
      <c r="G74" s="17">
        <f t="shared" si="7"/>
        <v>58.064516129032256</v>
      </c>
      <c r="H74" s="3">
        <v>1</v>
      </c>
      <c r="I74" s="17">
        <f>H74*100/31</f>
        <v>3.225806451612903</v>
      </c>
      <c r="J74" s="3"/>
      <c r="K74" s="3"/>
    </row>
    <row r="75" spans="1:11" x14ac:dyDescent="0.55000000000000004">
      <c r="A75" s="13" t="s">
        <v>68</v>
      </c>
      <c r="B75" s="3">
        <v>4</v>
      </c>
      <c r="C75" s="17">
        <f t="shared" si="5"/>
        <v>12.903225806451612</v>
      </c>
      <c r="D75" s="3">
        <v>4</v>
      </c>
      <c r="E75" s="17">
        <f t="shared" si="6"/>
        <v>12.903225806451612</v>
      </c>
      <c r="F75" s="20">
        <v>19</v>
      </c>
      <c r="G75" s="17">
        <f t="shared" si="7"/>
        <v>61.29032258064516</v>
      </c>
      <c r="H75" s="3">
        <v>4</v>
      </c>
      <c r="I75" s="17">
        <f>H75*100/31</f>
        <v>12.903225806451612</v>
      </c>
      <c r="J75" s="3"/>
      <c r="K75" s="3"/>
    </row>
    <row r="76" spans="1:11" x14ac:dyDescent="0.55000000000000004">
      <c r="A76" s="14" t="s">
        <v>69</v>
      </c>
      <c r="B76" s="3"/>
      <c r="C76" s="17"/>
      <c r="D76" s="3"/>
      <c r="E76" s="17"/>
      <c r="F76" s="3"/>
      <c r="G76" s="17"/>
      <c r="H76" s="3"/>
      <c r="I76" s="17"/>
      <c r="J76" s="3"/>
      <c r="K76" s="3"/>
    </row>
    <row r="77" spans="1:11" x14ac:dyDescent="0.55000000000000004">
      <c r="A77" s="13" t="s">
        <v>70</v>
      </c>
      <c r="B77" s="3">
        <v>3</v>
      </c>
      <c r="C77" s="17">
        <f t="shared" si="5"/>
        <v>9.67741935483871</v>
      </c>
      <c r="D77" s="20">
        <v>25</v>
      </c>
      <c r="E77" s="17">
        <f t="shared" si="6"/>
        <v>80.645161290322577</v>
      </c>
      <c r="F77" s="3">
        <v>3</v>
      </c>
      <c r="G77" s="17">
        <f t="shared" si="7"/>
        <v>9.67741935483871</v>
      </c>
      <c r="H77" s="3"/>
      <c r="I77" s="17"/>
      <c r="J77" s="3"/>
      <c r="K77" s="3"/>
    </row>
    <row r="78" spans="1:11" x14ac:dyDescent="0.55000000000000004">
      <c r="A78" s="13" t="s">
        <v>71</v>
      </c>
      <c r="B78" s="3">
        <v>3</v>
      </c>
      <c r="C78" s="17">
        <f t="shared" si="5"/>
        <v>9.67741935483871</v>
      </c>
      <c r="D78" s="20">
        <v>18</v>
      </c>
      <c r="E78" s="17">
        <f t="shared" si="6"/>
        <v>58.064516129032256</v>
      </c>
      <c r="F78" s="3">
        <v>10</v>
      </c>
      <c r="G78" s="17">
        <f t="shared" si="7"/>
        <v>32.258064516129032</v>
      </c>
      <c r="H78" s="3"/>
      <c r="I78" s="17"/>
      <c r="J78" s="3"/>
      <c r="K78" s="3"/>
    </row>
    <row r="79" spans="1:11" x14ac:dyDescent="0.55000000000000004">
      <c r="A79" s="13" t="s">
        <v>72</v>
      </c>
      <c r="B79" s="3">
        <v>3</v>
      </c>
      <c r="C79" s="17">
        <f t="shared" si="5"/>
        <v>9.67741935483871</v>
      </c>
      <c r="D79" s="20">
        <v>17</v>
      </c>
      <c r="E79" s="17">
        <f t="shared" si="6"/>
        <v>54.838709677419352</v>
      </c>
      <c r="F79" s="3">
        <v>11</v>
      </c>
      <c r="G79" s="17">
        <f t="shared" si="7"/>
        <v>35.483870967741936</v>
      </c>
      <c r="H79" s="3"/>
      <c r="I79" s="17"/>
      <c r="J79" s="3"/>
      <c r="K79" s="3"/>
    </row>
    <row r="80" spans="1:11" x14ac:dyDescent="0.55000000000000004">
      <c r="A80" s="14" t="s">
        <v>73</v>
      </c>
      <c r="B80" s="3"/>
      <c r="C80" s="17"/>
      <c r="D80" s="3"/>
      <c r="E80" s="17"/>
      <c r="F80" s="3"/>
      <c r="G80" s="17"/>
      <c r="H80" s="3"/>
      <c r="I80" s="17"/>
      <c r="J80" s="3"/>
      <c r="K80" s="3"/>
    </row>
    <row r="81" spans="1:11" x14ac:dyDescent="0.55000000000000004">
      <c r="A81" s="13" t="s">
        <v>74</v>
      </c>
      <c r="B81" s="3">
        <v>6</v>
      </c>
      <c r="C81" s="17">
        <f t="shared" si="5"/>
        <v>19.35483870967742</v>
      </c>
      <c r="D81" s="20">
        <v>20</v>
      </c>
      <c r="E81" s="17">
        <f t="shared" si="6"/>
        <v>64.516129032258064</v>
      </c>
      <c r="F81" s="3">
        <v>5</v>
      </c>
      <c r="G81" s="17">
        <f t="shared" si="7"/>
        <v>16.129032258064516</v>
      </c>
      <c r="H81" s="3"/>
      <c r="I81" s="17"/>
      <c r="J81" s="3"/>
      <c r="K81" s="3"/>
    </row>
    <row r="82" spans="1:11" x14ac:dyDescent="0.55000000000000004">
      <c r="A82" s="13" t="s">
        <v>75</v>
      </c>
      <c r="B82" s="3">
        <v>6</v>
      </c>
      <c r="C82" s="17">
        <f t="shared" si="5"/>
        <v>19.35483870967742</v>
      </c>
      <c r="D82" s="20">
        <v>19</v>
      </c>
      <c r="E82" s="17">
        <f t="shared" si="6"/>
        <v>61.29032258064516</v>
      </c>
      <c r="F82" s="3">
        <v>5</v>
      </c>
      <c r="G82" s="17">
        <f t="shared" si="7"/>
        <v>16.129032258064516</v>
      </c>
      <c r="H82" s="3"/>
      <c r="I82" s="17"/>
      <c r="J82" s="3"/>
      <c r="K82" s="3"/>
    </row>
    <row r="83" spans="1:11" x14ac:dyDescent="0.55000000000000004">
      <c r="A83" s="13" t="s">
        <v>76</v>
      </c>
      <c r="B83" s="3">
        <v>4</v>
      </c>
      <c r="C83" s="17">
        <f t="shared" si="5"/>
        <v>12.903225806451612</v>
      </c>
      <c r="D83" s="20">
        <v>18</v>
      </c>
      <c r="E83" s="17">
        <f t="shared" si="6"/>
        <v>58.064516129032256</v>
      </c>
      <c r="F83" s="3">
        <v>8</v>
      </c>
      <c r="G83" s="17">
        <f t="shared" si="7"/>
        <v>25.806451612903224</v>
      </c>
      <c r="H83" s="3"/>
      <c r="I83" s="17"/>
      <c r="J83" s="3">
        <v>1</v>
      </c>
      <c r="K83" s="17">
        <f>J83*100/31</f>
        <v>3.225806451612903</v>
      </c>
    </row>
    <row r="84" spans="1:11" x14ac:dyDescent="0.55000000000000004">
      <c r="A84" s="13" t="s">
        <v>77</v>
      </c>
      <c r="B84" s="3">
        <v>1</v>
      </c>
      <c r="C84" s="17">
        <f t="shared" si="5"/>
        <v>3.225806451612903</v>
      </c>
      <c r="D84" s="3">
        <v>10</v>
      </c>
      <c r="E84" s="17">
        <f t="shared" si="6"/>
        <v>32.258064516129032</v>
      </c>
      <c r="F84" s="20">
        <v>20</v>
      </c>
      <c r="G84" s="17">
        <f t="shared" si="7"/>
        <v>64.516129032258064</v>
      </c>
      <c r="H84" s="3"/>
      <c r="I84" s="17"/>
      <c r="J84" s="3"/>
      <c r="K84" s="3"/>
    </row>
    <row r="85" spans="1:11" x14ac:dyDescent="0.55000000000000004">
      <c r="A85" s="13" t="s">
        <v>78</v>
      </c>
      <c r="B85" s="3">
        <v>1</v>
      </c>
      <c r="C85" s="17">
        <f t="shared" si="5"/>
        <v>3.225806451612903</v>
      </c>
      <c r="D85" s="3">
        <v>12</v>
      </c>
      <c r="E85" s="17">
        <f t="shared" si="6"/>
        <v>38.70967741935484</v>
      </c>
      <c r="F85" s="20">
        <v>15</v>
      </c>
      <c r="G85" s="17">
        <f t="shared" si="7"/>
        <v>48.387096774193552</v>
      </c>
      <c r="H85" s="3">
        <v>3</v>
      </c>
      <c r="I85" s="17">
        <f>H85*100/31</f>
        <v>9.67741935483871</v>
      </c>
      <c r="J85" s="3"/>
      <c r="K85" s="3"/>
    </row>
    <row r="86" spans="1:11" x14ac:dyDescent="0.55000000000000004">
      <c r="A86" s="10" t="s">
        <v>79</v>
      </c>
      <c r="B86" s="4">
        <v>3</v>
      </c>
      <c r="C86" s="19">
        <f t="shared" si="5"/>
        <v>9.67741935483871</v>
      </c>
      <c r="D86" s="21">
        <v>22</v>
      </c>
      <c r="E86" s="19">
        <f t="shared" si="6"/>
        <v>70.967741935483872</v>
      </c>
      <c r="F86" s="4">
        <v>6</v>
      </c>
      <c r="G86" s="19">
        <f t="shared" si="7"/>
        <v>19.35483870967742</v>
      </c>
      <c r="H86" s="4"/>
      <c r="I86" s="19"/>
      <c r="J86" s="4"/>
      <c r="K86" s="4"/>
    </row>
    <row r="87" spans="1:11" x14ac:dyDescent="0.55000000000000004">
      <c r="A87" s="6" t="s">
        <v>80</v>
      </c>
    </row>
    <row r="88" spans="1:11" x14ac:dyDescent="0.55000000000000004">
      <c r="A88" s="6" t="s">
        <v>88</v>
      </c>
    </row>
    <row r="93" spans="1:11" x14ac:dyDescent="0.55000000000000004">
      <c r="A93" s="7" t="s">
        <v>89</v>
      </c>
    </row>
    <row r="94" spans="1:11" x14ac:dyDescent="0.55000000000000004">
      <c r="A94" s="22" t="s">
        <v>98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x14ac:dyDescent="0.55000000000000004">
      <c r="A95" s="22" t="s">
        <v>90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x14ac:dyDescent="0.55000000000000004">
      <c r="A96" s="22" t="s">
        <v>96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x14ac:dyDescent="0.55000000000000004">
      <c r="A97" s="22" t="s">
        <v>97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x14ac:dyDescent="0.55000000000000004">
      <c r="A98" s="6" t="s">
        <v>94</v>
      </c>
    </row>
    <row r="99" spans="1:11" x14ac:dyDescent="0.55000000000000004">
      <c r="A99" s="6" t="s">
        <v>91</v>
      </c>
    </row>
    <row r="100" spans="1:11" x14ac:dyDescent="0.55000000000000004">
      <c r="A100" s="22" t="s">
        <v>99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x14ac:dyDescent="0.55000000000000004">
      <c r="A101" s="22" t="s">
        <v>92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x14ac:dyDescent="0.55000000000000004">
      <c r="A102" s="22" t="s">
        <v>100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x14ac:dyDescent="0.55000000000000004">
      <c r="A103" s="22" t="s">
        <v>93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x14ac:dyDescent="0.55000000000000004">
      <c r="A104" s="22" t="s">
        <v>101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x14ac:dyDescent="0.55000000000000004">
      <c r="A105" s="22" t="s">
        <v>95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</sheetData>
  <mergeCells count="174">
    <mergeCell ref="H47:J47"/>
    <mergeCell ref="H4:J4"/>
    <mergeCell ref="B5:D5"/>
    <mergeCell ref="B6:D6"/>
    <mergeCell ref="B7:D7"/>
    <mergeCell ref="E5:G5"/>
    <mergeCell ref="E6:G6"/>
    <mergeCell ref="E7:G7"/>
    <mergeCell ref="B4:D4"/>
    <mergeCell ref="H15:J15"/>
    <mergeCell ref="B10:D10"/>
    <mergeCell ref="B11:D11"/>
    <mergeCell ref="B12:D12"/>
    <mergeCell ref="B13:D13"/>
    <mergeCell ref="B14:D14"/>
    <mergeCell ref="B15:D15"/>
    <mergeCell ref="E4:G4"/>
    <mergeCell ref="H16:J16"/>
    <mergeCell ref="E15:G15"/>
    <mergeCell ref="E16:G16"/>
    <mergeCell ref="B16:D16"/>
    <mergeCell ref="E13:G13"/>
    <mergeCell ref="E14:G1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E17:G17"/>
    <mergeCell ref="E18:G18"/>
    <mergeCell ref="E19:G19"/>
    <mergeCell ref="H17:J17"/>
    <mergeCell ref="H18:J18"/>
    <mergeCell ref="H19:J19"/>
    <mergeCell ref="B17:D17"/>
    <mergeCell ref="B18:D18"/>
    <mergeCell ref="E8:G8"/>
    <mergeCell ref="E9:G9"/>
    <mergeCell ref="E10:G10"/>
    <mergeCell ref="E11:G11"/>
    <mergeCell ref="E12:G12"/>
    <mergeCell ref="B8:D8"/>
    <mergeCell ref="B9:D9"/>
    <mergeCell ref="B19:D19"/>
    <mergeCell ref="H23:J23"/>
    <mergeCell ref="H25:J25"/>
    <mergeCell ref="B25:D25"/>
    <mergeCell ref="E25:G25"/>
    <mergeCell ref="B26:D26"/>
    <mergeCell ref="H26:J26"/>
    <mergeCell ref="B23:D23"/>
    <mergeCell ref="E20:G20"/>
    <mergeCell ref="E21:G21"/>
    <mergeCell ref="E22:G22"/>
    <mergeCell ref="E23:G23"/>
    <mergeCell ref="H20:J20"/>
    <mergeCell ref="B24:D24"/>
    <mergeCell ref="E24:G24"/>
    <mergeCell ref="H24:J24"/>
    <mergeCell ref="B21:D21"/>
    <mergeCell ref="B22:D22"/>
    <mergeCell ref="H21:J21"/>
    <mergeCell ref="H22:J22"/>
    <mergeCell ref="B20:D20"/>
    <mergeCell ref="B33:D33"/>
    <mergeCell ref="E33:G33"/>
    <mergeCell ref="B27:D27"/>
    <mergeCell ref="B28:D28"/>
    <mergeCell ref="B29:D29"/>
    <mergeCell ref="B30:D30"/>
    <mergeCell ref="E26:G26"/>
    <mergeCell ref="E27:G27"/>
    <mergeCell ref="E28:G28"/>
    <mergeCell ref="E29:G29"/>
    <mergeCell ref="E30:G30"/>
    <mergeCell ref="H27:J27"/>
    <mergeCell ref="H28:J28"/>
    <mergeCell ref="H29:J29"/>
    <mergeCell ref="H30:J30"/>
    <mergeCell ref="H31:J31"/>
    <mergeCell ref="E31:G31"/>
    <mergeCell ref="E32:G32"/>
    <mergeCell ref="B31:D31"/>
    <mergeCell ref="B32:D32"/>
    <mergeCell ref="E34:G34"/>
    <mergeCell ref="E35:G35"/>
    <mergeCell ref="E36:G36"/>
    <mergeCell ref="E37:G37"/>
    <mergeCell ref="E38:G38"/>
    <mergeCell ref="E39:G39"/>
    <mergeCell ref="H32:J32"/>
    <mergeCell ref="H33:J33"/>
    <mergeCell ref="H34:J34"/>
    <mergeCell ref="H35:J35"/>
    <mergeCell ref="H36:J36"/>
    <mergeCell ref="E40:G40"/>
    <mergeCell ref="E41:G41"/>
    <mergeCell ref="E42:G42"/>
    <mergeCell ref="H40:J40"/>
    <mergeCell ref="H41:J41"/>
    <mergeCell ref="H42:J42"/>
    <mergeCell ref="H37:J37"/>
    <mergeCell ref="H38:J38"/>
    <mergeCell ref="H39:J39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E56:G56"/>
    <mergeCell ref="E57:G57"/>
    <mergeCell ref="B50:D50"/>
    <mergeCell ref="B51:D51"/>
    <mergeCell ref="B52:D52"/>
    <mergeCell ref="E43:G43"/>
    <mergeCell ref="E44:G44"/>
    <mergeCell ref="E45:G45"/>
    <mergeCell ref="E46:G46"/>
    <mergeCell ref="E48:G48"/>
    <mergeCell ref="E49:G49"/>
    <mergeCell ref="E50:G50"/>
    <mergeCell ref="E51:G51"/>
    <mergeCell ref="E52:G52"/>
    <mergeCell ref="B44:D44"/>
    <mergeCell ref="B45:D45"/>
    <mergeCell ref="B46:D46"/>
    <mergeCell ref="B48:D48"/>
    <mergeCell ref="B49:D49"/>
    <mergeCell ref="B47:D47"/>
    <mergeCell ref="E47:G47"/>
    <mergeCell ref="H54:J54"/>
    <mergeCell ref="H55:J55"/>
    <mergeCell ref="H56:J56"/>
    <mergeCell ref="H57:J57"/>
    <mergeCell ref="A1:J1"/>
    <mergeCell ref="A2:J2"/>
    <mergeCell ref="H49:J49"/>
    <mergeCell ref="H50:J50"/>
    <mergeCell ref="H51:J51"/>
    <mergeCell ref="H52:J52"/>
    <mergeCell ref="H53:J53"/>
    <mergeCell ref="H43:J43"/>
    <mergeCell ref="H44:J44"/>
    <mergeCell ref="H45:J45"/>
    <mergeCell ref="H46:J46"/>
    <mergeCell ref="H48:J48"/>
    <mergeCell ref="B53:D53"/>
    <mergeCell ref="B54:D54"/>
    <mergeCell ref="B55:D55"/>
    <mergeCell ref="B56:D56"/>
    <mergeCell ref="B57:D57"/>
    <mergeCell ref="E53:G53"/>
    <mergeCell ref="E54:G54"/>
    <mergeCell ref="E55:G55"/>
    <mergeCell ref="A104:K104"/>
    <mergeCell ref="A105:K105"/>
    <mergeCell ref="A95:K95"/>
    <mergeCell ref="A96:K96"/>
    <mergeCell ref="A97:K97"/>
    <mergeCell ref="A94:K94"/>
    <mergeCell ref="A100:K100"/>
    <mergeCell ref="A103:K103"/>
    <mergeCell ref="A102:K102"/>
    <mergeCell ref="A101:K101"/>
  </mergeCells>
  <pageMargins left="0.61" right="0.17" top="0.17" bottom="0.17" header="0.17" footer="0.17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แบบสรุป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2019-05-31T06:49:13Z</cp:lastPrinted>
  <dcterms:created xsi:type="dcterms:W3CDTF">2019-05-02T02:36:07Z</dcterms:created>
  <dcterms:modified xsi:type="dcterms:W3CDTF">2019-05-31T07:59:20Z</dcterms:modified>
</cp:coreProperties>
</file>