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377FF23B-C9D2-4964-91F9-FD1CD984DD8D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2" l="1"/>
  <c r="E11" i="12"/>
  <c r="E17" i="12" s="1"/>
  <c r="D54" i="11"/>
  <c r="D53" i="10"/>
  <c r="D20" i="10"/>
  <c r="D53" i="9"/>
  <c r="D20" i="9"/>
  <c r="D23" i="8"/>
  <c r="G19" i="7"/>
  <c r="E19" i="7"/>
  <c r="G14" i="7"/>
  <c r="G20" i="7" s="1"/>
  <c r="G20" i="6"/>
  <c r="G14" i="6"/>
  <c r="G21" i="6" s="1"/>
  <c r="E16" i="5"/>
  <c r="C15" i="5"/>
  <c r="C14" i="5"/>
  <c r="E11" i="5"/>
  <c r="E17" i="5" s="1"/>
  <c r="C9" i="5"/>
  <c r="C8" i="5"/>
  <c r="G20" i="4"/>
  <c r="G15" i="4"/>
  <c r="G21" i="4" s="1"/>
  <c r="G13" i="16"/>
  <c r="G9" i="16"/>
  <c r="G10" i="16" s="1"/>
  <c r="E15" i="13"/>
  <c r="E10" i="13"/>
  <c r="E16" i="13" s="1"/>
  <c r="D20" i="11"/>
</calcChain>
</file>

<file path=xl/sharedStrings.xml><?xml version="1.0" encoding="utf-8"?>
<sst xmlns="http://schemas.openxmlformats.org/spreadsheetml/2006/main" count="1487" uniqueCount="649">
  <si>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</si>
  <si>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</si>
  <si>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</si>
  <si>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</si>
  <si>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</si>
  <si>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</si>
  <si>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</si>
  <si>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</si>
  <si>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</si>
  <si>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</si>
  <si>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</si>
  <si>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</si>
  <si>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</si>
  <si>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</si>
  <si>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</si>
  <si>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</si>
  <si>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</si>
  <si>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</si>
  <si>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</si>
  <si>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</si>
  <si>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</si>
  <si>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</si>
  <si>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</si>
  <si>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</si>
  <si>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</si>
  <si>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</si>
  <si>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</si>
  <si>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</si>
  <si>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</si>
  <si>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</si>
  <si>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</si>
  <si>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</si>
  <si>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</si>
  <si>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</si>
  <si>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</si>
  <si>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</si>
  <si>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</si>
  <si>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</si>
  <si>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</si>
  <si>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</si>
  <si>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</si>
  <si>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</si>
  <si>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</si>
  <si>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</si>
  <si>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</si>
  <si>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</si>
  <si>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</si>
  <si>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</si>
  <si>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</si>
  <si>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</si>
  <si>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</si>
  <si>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</si>
  <si>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</si>
  <si>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</si>
  <si>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</si>
  <si>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</si>
  <si>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</si>
  <si>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</si>
  <si>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</si>
  <si>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</si>
  <si>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</si>
  <si>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</si>
  <si>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</si>
  <si>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</si>
  <si>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</si>
  <si>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</si>
  <si>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</si>
  <si>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</si>
  <si>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</si>
  <si>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</si>
  <si>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</si>
  <si>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</si>
  <si>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</si>
  <si>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</si>
  <si>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</si>
  <si>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</si>
  <si>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</si>
  <si>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</si>
  <si>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</si>
  <si>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</si>
  <si>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</si>
  <si>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</si>
  <si>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</si>
  <si>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</si>
  <si>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</si>
  <si>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</si>
  <si>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</si>
  <si>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</si>
  <si>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</si>
  <si>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</si>
  <si>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</si>
  <si>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</si>
  <si>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</si>
  <si>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</si>
  <si>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</si>
  <si>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</si>
  <si>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</si>
  <si>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</si>
  <si>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</si>
  <si>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</si>
  <si>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</si>
  <si>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</si>
  <si>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</si>
  <si>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</si>
  <si>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</si>
  <si>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</si>
  <si>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</si>
  <si>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</si>
  <si>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</si>
  <si>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</si>
  <si>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</si>
  <si>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</si>
  <si>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</si>
  <si>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</si>
  <si>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</si>
  <si>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</si>
  <si>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</si>
  <si>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</si>
  <si>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</si>
  <si>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</si>
  <si>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</si>
  <si>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</si>
  <si>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</si>
  <si>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</si>
  <si>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</si>
  <si>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</si>
  <si>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</si>
  <si>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</si>
  <si>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</si>
  <si>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</si>
  <si>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</si>
  <si>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</si>
  <si>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</si>
  <si>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</si>
  <si>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</si>
  <si>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</si>
  <si>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</si>
  <si>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</si>
  <si>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</si>
  <si>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</si>
  <si>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</si>
  <si>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</si>
  <si>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</si>
  <si>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</si>
  <si>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</si>
  <si>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</si>
  <si>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</si>
  <si>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</si>
  <si>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</si>
  <si>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</si>
  <si>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</si>
  <si>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</si>
  <si>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</si>
  <si>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</si>
  <si>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</si>
  <si>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</si>
  <si>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</si>
  <si>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</si>
  <si>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</si>
  <si>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เงินประกันต่ออายุสัญญาติดตั้งสถานีบริการน้ำมันเชื้อเพลิง อ.นบพิตำ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</si>
  <si>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</si>
  <si>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</si>
  <si>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</si>
  <si>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</si>
  <si>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</si>
  <si>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</si>
  <si>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</si>
  <si>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</si>
  <si>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</si>
  <si>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</si>
  <si>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</si>
  <si>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</si>
  <si>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</si>
  <si>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</si>
  <si>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</si>
  <si>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</si>
  <si>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</si>
  <si>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</si>
  <si>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</si>
  <si>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</si>
  <si>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</si>
  <si>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</si>
  <si>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</si>
  <si>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</si>
  <si>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</si>
  <si>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</si>
  <si>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</si>
  <si>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</si>
  <si>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</si>
  <si>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</si>
  <si>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</si>
  <si>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</si>
  <si>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</si>
  <si>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</si>
  <si>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</si>
  <si>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</si>
  <si>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</si>
  <si>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</si>
  <si>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</si>
  <si>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</si>
  <si>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</si>
  <si>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</si>
  <si>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</si>
  <si>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</si>
  <si>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</si>
  <si>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</si>
  <si>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</si>
  <si>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</si>
  <si>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</si>
  <si>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</si>
  <si>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</si>
  <si>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</si>
  <si>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</si>
  <si>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</si>
  <si>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</si>
  <si>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</si>
  <si>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</si>
  <si>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</si>
  <si>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</si>
  <si>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</si>
  <si>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</si>
  <si>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</si>
  <si>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</si>
  <si>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</si>
  <si>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</si>
  <si>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</si>
  <si>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</si>
  <si>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</si>
  <si>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</si>
  <si>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</si>
  <si>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</si>
  <si>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</si>
  <si>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</si>
  <si>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</si>
  <si>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</si>
  <si>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</si>
  <si>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</si>
  <si>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</si>
  <si>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</si>
  <si>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</si>
  <si>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</si>
  <si>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</si>
  <si>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</si>
  <si>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</si>
  <si>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</si>
  <si>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</si>
  <si>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</si>
  <si>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</si>
  <si>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</si>
  <si>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</si>
  <si>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</si>
  <si>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</si>
  <si>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</si>
  <si>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</si>
  <si>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</si>
  <si>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</si>
  <si>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</si>
  <si>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</si>
  <si>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</si>
  <si>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</si>
  <si>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</si>
  <si>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</si>
  <si>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</si>
  <si>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</si>
  <si>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</si>
  <si>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</si>
  <si>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</si>
  <si>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</si>
  <si>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</si>
  <si>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</si>
  <si>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</si>
  <si>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</si>
  <si>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</si>
  <si>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</si>
  <si>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</si>
  <si>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</si>
  <si>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</si>
  <si>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</si>
  <si>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</si>
  <si>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</si>
  <si>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</si>
  <si>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</si>
  <si>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</si>
  <si>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</si>
  <si>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</si>
  <si>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</si>
  <si>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</si>
  <si>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</si>
  <si>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</si>
  <si>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</si>
  <si>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</si>
  <si>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</si>
  <si>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</si>
  <si>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</si>
  <si>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</si>
  <si>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</si>
  <si>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</si>
  <si>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</si>
  <si>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</si>
  <si>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</si>
  <si>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</si>
  <si>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</si>
  <si>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</si>
  <si>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</si>
  <si>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</si>
  <si>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</si>
  <si>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</si>
  <si>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</si>
  <si>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</si>
  <si>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</si>
  <si>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</si>
  <si>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</si>
  <si>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</si>
  <si>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</si>
  <si>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</si>
  <si>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</si>
  <si>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</si>
  <si>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</si>
  <si>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</si>
  <si>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</si>
  <si>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</si>
  <si>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</si>
  <si>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</si>
  <si>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</si>
  <si>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</si>
  <si>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</si>
  <si>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</si>
  <si>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</si>
  <si>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</si>
  <si>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</si>
  <si>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</si>
  <si>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</si>
  <si>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</si>
  <si>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</si>
  <si>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</si>
  <si>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</si>
  <si>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</si>
  <si>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</si>
  <si>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</si>
  <si>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</si>
  <si>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</si>
  <si>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</si>
  <si>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</si>
  <si>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</si>
  <si>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</si>
  <si>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</si>
  <si>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</si>
  <si>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</si>
  <si>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</si>
  <si>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</si>
  <si>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</si>
  <si>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</si>
  <si>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</si>
  <si>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</si>
  <si>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2/2569</t>
  </si>
  <si>
    <t>12,566.67</t>
  </si>
  <si>
    <t>13,000.00</t>
  </si>
  <si>
    <t>ดอกเบี้ยเงินทดรองราชการ</t>
  </si>
  <si>
    <t>4203010101</t>
  </si>
  <si>
    <t>ร/ด ดบ.เงินฝาก</t>
  </si>
  <si>
    <t>5101020116</t>
  </si>
  <si>
    <t>เงินสมทบกท.เงินทด</t>
  </si>
  <si>
    <t>5104030206</t>
  </si>
  <si>
    <t>จัดหาส/ทต่ำกว่าเกณฑ์</t>
  </si>
  <si>
    <t>5301010101</t>
  </si>
  <si>
    <t>ปรับหมวดรายจ่าย</t>
  </si>
  <si>
    <t>รับหลักประกันสัญญาบริษัท รักษาความปลอดภัย ส/ญ 2/2569</t>
  </si>
  <si>
    <t xml:space="preserve"> ลว.9 ต.ค. 68(1 ตุลาคม 2568-30 กันยายน 2569)</t>
  </si>
  <si>
    <t>3,000.00</t>
  </si>
  <si>
    <t>23,105.00</t>
  </si>
  <si>
    <t>(นายสุทธวัชร  นาคสวาทดิ์)</t>
  </si>
  <si>
    <t>1,620.00</t>
  </si>
  <si>
    <t>900.00</t>
  </si>
  <si>
    <t>2,000.00</t>
  </si>
  <si>
    <t>RM</t>
  </si>
  <si>
    <t>8003700000</t>
  </si>
  <si>
    <t>2,300.00</t>
  </si>
  <si>
    <t>3,070,122.69</t>
  </si>
  <si>
    <t>3,095,272.69</t>
  </si>
  <si>
    <t>RA</t>
  </si>
  <si>
    <t>R1</t>
  </si>
  <si>
    <t>-2,000.00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</si>
  <si>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</si>
  <si>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</si>
  <si>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</si>
  <si>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</si>
  <si>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ค่าธรรมเนียมธนาคาร</t>
  </si>
  <si>
    <t>เช็คที่ผู้มีสิทธิยังไม่นำไปขึ้นเงิน</t>
  </si>
  <si>
    <t>ณ วันที่  30  เมษายน  2569</t>
  </si>
  <si>
    <t>วันที่  30  เมษายน  2569</t>
  </si>
  <si>
    <t>ณ วันที่  30 เมษายน  2569</t>
  </si>
  <si>
    <t>ค่าบริการInternet 3BB 1 เลขหมาย รหัส 650138302</t>
  </si>
  <si>
    <t>AAISAD2180009877118(ข้อมูลถึงวันที่ 8 มี.ค. 69=1,284 บาท)</t>
  </si>
  <si>
    <t>ค่าบริการInternet 3BB 1 เลขหมาย รหัส 680339089</t>
  </si>
  <si>
    <t>AAISAD2180009884577(ข้อมูลถึงวันที่ 24 มี.ค.69=1,284 บาท)</t>
  </si>
  <si>
    <t>เงินประกันต่ออายุสัญญาโรงบดไม้ยางพาราต.ทุ่งใหญ่ นายวิโรจน์ เกลี้ยงกลม</t>
  </si>
  <si>
    <t>ตั้งแต่ 01 เมษายน 2569 - 30 เมษายน 2569</t>
  </si>
  <si>
    <t>01.04.2569</t>
  </si>
  <si>
    <t>0200013222</t>
  </si>
  <si>
    <t>3600014162</t>
  </si>
  <si>
    <t>2,700.00</t>
  </si>
  <si>
    <t>1600010312</t>
  </si>
  <si>
    <t>4158034800011572</t>
  </si>
  <si>
    <t>5,500.00</t>
  </si>
  <si>
    <t>3,072,922.69</t>
  </si>
  <si>
    <t>02.04.2569</t>
  </si>
  <si>
    <t>0200013349</t>
  </si>
  <si>
    <t>3400003242</t>
  </si>
  <si>
    <t>0200013352</t>
  </si>
  <si>
    <t>3400003244</t>
  </si>
  <si>
    <t>12,000.00</t>
  </si>
  <si>
    <t>0200013357</t>
  </si>
  <si>
    <t>3400003247</t>
  </si>
  <si>
    <t>0200013359</t>
  </si>
  <si>
    <t>3400003248</t>
  </si>
  <si>
    <t>26,000.00</t>
  </si>
  <si>
    <t>0200013362</t>
  </si>
  <si>
    <t>3400003249</t>
  </si>
  <si>
    <t>0200013364</t>
  </si>
  <si>
    <t>3400003250</t>
  </si>
  <si>
    <t>38,133.34</t>
  </si>
  <si>
    <t>0200013366</t>
  </si>
  <si>
    <t>3400003251</t>
  </si>
  <si>
    <t>2,932,656.01</t>
  </si>
  <si>
    <t>03.04.2569</t>
  </si>
  <si>
    <t>0200013504</t>
  </si>
  <si>
    <t>3600014356</t>
  </si>
  <si>
    <t>2,940.00</t>
  </si>
  <si>
    <t>0200013506</t>
  </si>
  <si>
    <t>3600014358</t>
  </si>
  <si>
    <t>8,860.00</t>
  </si>
  <si>
    <t>1600010444</t>
  </si>
  <si>
    <t>3895270000002551</t>
  </si>
  <si>
    <t>15,500.00</t>
  </si>
  <si>
    <t>2,936,356.01</t>
  </si>
  <si>
    <t>07.04.2569</t>
  </si>
  <si>
    <t>1600010503</t>
  </si>
  <si>
    <t>3896158300003070</t>
  </si>
  <si>
    <t>1600010542</t>
  </si>
  <si>
    <t>4152443700007682</t>
  </si>
  <si>
    <t>16,400.00</t>
  </si>
  <si>
    <t>2,954,756.01</t>
  </si>
  <si>
    <t>08.04.2569</t>
  </si>
  <si>
    <t>0200013763</t>
  </si>
  <si>
    <t>3600014669</t>
  </si>
  <si>
    <t>0200013766</t>
  </si>
  <si>
    <t>3600014671</t>
  </si>
  <si>
    <t>11,380.00</t>
  </si>
  <si>
    <t>0200013776</t>
  </si>
  <si>
    <t>3600014675</t>
  </si>
  <si>
    <t>740.00</t>
  </si>
  <si>
    <t>0200013785</t>
  </si>
  <si>
    <t>3400003308</t>
  </si>
  <si>
    <t>2,439.60</t>
  </si>
  <si>
    <t>2,938,576.41</t>
  </si>
  <si>
    <t>09.04.2569</t>
  </si>
  <si>
    <t>0200013893</t>
  </si>
  <si>
    <t>3300002883</t>
  </si>
  <si>
    <t>12,500.00</t>
  </si>
  <si>
    <t>2,926,076.41</t>
  </si>
  <si>
    <t>10.04.2569</t>
  </si>
  <si>
    <t>0200013978</t>
  </si>
  <si>
    <t>3600014905</t>
  </si>
  <si>
    <t>0200013985</t>
  </si>
  <si>
    <t>3300002911</t>
  </si>
  <si>
    <t>6,013.40</t>
  </si>
  <si>
    <t>0200013991</t>
  </si>
  <si>
    <t>3300002912</t>
  </si>
  <si>
    <t>4,046.00</t>
  </si>
  <si>
    <t>2,913,717.01</t>
  </si>
  <si>
    <t>16.04.2569</t>
  </si>
  <si>
    <t>1600010917</t>
  </si>
  <si>
    <t>4158034800006914</t>
  </si>
  <si>
    <t>33,319.00</t>
  </si>
  <si>
    <t>1600010918</t>
  </si>
  <si>
    <t>4158034800007003</t>
  </si>
  <si>
    <t>2,947,936.01</t>
  </si>
  <si>
    <t>17.04.2569</t>
  </si>
  <si>
    <t>0200014128</t>
  </si>
  <si>
    <t>3600015042</t>
  </si>
  <si>
    <t>7,640.00</t>
  </si>
  <si>
    <t>2,940,296.01</t>
  </si>
  <si>
    <t>21.04.2569</t>
  </si>
  <si>
    <t>1500001415</t>
  </si>
  <si>
    <t>243,370.00</t>
  </si>
  <si>
    <t>1600011166</t>
  </si>
  <si>
    <t>4152443700006579</t>
  </si>
  <si>
    <t>62,950.68</t>
  </si>
  <si>
    <t>1600011167</t>
  </si>
  <si>
    <t>3896158300004145</t>
  </si>
  <si>
    <t>32,800.00</t>
  </si>
  <si>
    <t>3,279,416.69</t>
  </si>
  <si>
    <t>22.04.2569</t>
  </si>
  <si>
    <t>0200013986</t>
  </si>
  <si>
    <t>3600014909</t>
  </si>
  <si>
    <t>0200014438</t>
  </si>
  <si>
    <t>3600015353</t>
  </si>
  <si>
    <t>12,700.00</t>
  </si>
  <si>
    <t>0200014444</t>
  </si>
  <si>
    <t>3600015357</t>
  </si>
  <si>
    <t>1,840.00</t>
  </si>
  <si>
    <t>0200014451</t>
  </si>
  <si>
    <t>3300003010</t>
  </si>
  <si>
    <t>2,398.00</t>
  </si>
  <si>
    <t>1600011246</t>
  </si>
  <si>
    <t>4158034800004829</t>
  </si>
  <si>
    <t>81,846.14</t>
  </si>
  <si>
    <t>3,321,219.83</t>
  </si>
  <si>
    <t>23.04.2569</t>
  </si>
  <si>
    <t>1600011369</t>
  </si>
  <si>
    <t>4158034800004026</t>
  </si>
  <si>
    <t>30,030.77</t>
  </si>
  <si>
    <t>1600011372</t>
  </si>
  <si>
    <t>4158034800003937</t>
  </si>
  <si>
    <t>114,800.00</t>
  </si>
  <si>
    <t>1600011376</t>
  </si>
  <si>
    <t>8161727400006652</t>
  </si>
  <si>
    <t>3,498,850.60</t>
  </si>
  <si>
    <t>24.04.2569</t>
  </si>
  <si>
    <t>1600011461</t>
  </si>
  <si>
    <t>4152443700002813</t>
  </si>
  <si>
    <t>17,000.00</t>
  </si>
  <si>
    <t>1600011462</t>
  </si>
  <si>
    <t>4152443700002912</t>
  </si>
  <si>
    <t>840.00</t>
  </si>
  <si>
    <t>1600011465</t>
  </si>
  <si>
    <t>8161727400010016</t>
  </si>
  <si>
    <t>3,519,690.60</t>
  </si>
  <si>
    <t>27.04.2569</t>
  </si>
  <si>
    <t>1600011520</t>
  </si>
  <si>
    <t>7791033800000300</t>
  </si>
  <si>
    <t>1,000.00</t>
  </si>
  <si>
    <t>1600011561</t>
  </si>
  <si>
    <t>4152443700013809</t>
  </si>
  <si>
    <t>3,526,190.60</t>
  </si>
  <si>
    <t>28.04.2569</t>
  </si>
  <si>
    <t>1600011595</t>
  </si>
  <si>
    <t>4151963200001279</t>
  </si>
  <si>
    <t>22,114.00</t>
  </si>
  <si>
    <t>1600011597</t>
  </si>
  <si>
    <t>4151963200001378</t>
  </si>
  <si>
    <t>11,057.00</t>
  </si>
  <si>
    <t>1600011609</t>
  </si>
  <si>
    <t>8209042200004757</t>
  </si>
  <si>
    <t>1,760.00</t>
  </si>
  <si>
    <t>3,561,121.60</t>
  </si>
  <si>
    <t>29.04.2569</t>
  </si>
  <si>
    <t>1600011745</t>
  </si>
  <si>
    <t>8282325400003723</t>
  </si>
  <si>
    <t>17,600.00</t>
  </si>
  <si>
    <t>3,578,721.60</t>
  </si>
  <si>
    <t>30.04.2569</t>
  </si>
  <si>
    <t>1500001483</t>
  </si>
  <si>
    <t>474,646.59</t>
  </si>
  <si>
    <t>1500001541</t>
  </si>
  <si>
    <t>3,093,018.01</t>
  </si>
  <si>
    <t>752,087.59</t>
  </si>
  <si>
    <t>729,192.27</t>
  </si>
  <si>
    <t>3,118,168.01</t>
  </si>
  <si>
    <t>ณ วันที่ 1 เมษายน 2569 ถึงวันที่  30 เมษายน 2569</t>
  </si>
  <si>
    <t>R690000007</t>
  </si>
  <si>
    <t>1000007257</t>
  </si>
  <si>
    <t>7.00</t>
  </si>
  <si>
    <t>1200001057</t>
  </si>
  <si>
    <t>R690000008</t>
  </si>
  <si>
    <t>1000007324</t>
  </si>
  <si>
    <t>13.00</t>
  </si>
  <si>
    <t>1200001067</t>
  </si>
  <si>
    <t>R690000121</t>
  </si>
  <si>
    <t>1300010291</t>
  </si>
  <si>
    <t>-5,500.00</t>
  </si>
  <si>
    <t>R690000122</t>
  </si>
  <si>
    <t>1300010423</t>
  </si>
  <si>
    <t>-15,500.00</t>
  </si>
  <si>
    <t>R690000123</t>
  </si>
  <si>
    <t>1300010482</t>
  </si>
  <si>
    <t>R690000124</t>
  </si>
  <si>
    <t>1000007323</t>
  </si>
  <si>
    <t>1300010521</t>
  </si>
  <si>
    <t>R690000125</t>
  </si>
  <si>
    <t>1300010896</t>
  </si>
  <si>
    <t>-33,319.00</t>
  </si>
  <si>
    <t>R690000126</t>
  </si>
  <si>
    <t>1000007566</t>
  </si>
  <si>
    <t>1300010897</t>
  </si>
  <si>
    <t>R690000127</t>
  </si>
  <si>
    <t>1300011145</t>
  </si>
  <si>
    <t>-62,950.68</t>
  </si>
  <si>
    <t>R690000128</t>
  </si>
  <si>
    <t>1000007724</t>
  </si>
  <si>
    <t>1300011146</t>
  </si>
  <si>
    <t>R690000129</t>
  </si>
  <si>
    <t>1300011225</t>
  </si>
  <si>
    <t>-81,846.14</t>
  </si>
  <si>
    <t>R690000130</t>
  </si>
  <si>
    <t>1300011348</t>
  </si>
  <si>
    <t>-30,030.77</t>
  </si>
  <si>
    <t>R690000131</t>
  </si>
  <si>
    <t>1000007845</t>
  </si>
  <si>
    <t>1300011351</t>
  </si>
  <si>
    <t>R690000132</t>
  </si>
  <si>
    <t>1000007852</t>
  </si>
  <si>
    <t>1300011355</t>
  </si>
  <si>
    <t>R690000133</t>
  </si>
  <si>
    <t>1300011440</t>
  </si>
  <si>
    <t>-17,000.00</t>
  </si>
  <si>
    <t>R690000134</t>
  </si>
  <si>
    <t>1000007896</t>
  </si>
  <si>
    <t>1300011441</t>
  </si>
  <si>
    <t>R690000135</t>
  </si>
  <si>
    <t>1000007899</t>
  </si>
  <si>
    <t>1300011444</t>
  </si>
  <si>
    <t>R690000136</t>
  </si>
  <si>
    <t>1300011499</t>
  </si>
  <si>
    <t>-1,000.00</t>
  </si>
  <si>
    <t>R690000137</t>
  </si>
  <si>
    <t>1000007969</t>
  </si>
  <si>
    <t>1300011540</t>
  </si>
  <si>
    <t>R690000138</t>
  </si>
  <si>
    <t>1000007984</t>
  </si>
  <si>
    <t>1300011574</t>
  </si>
  <si>
    <t>R690000139</t>
  </si>
  <si>
    <t>1000007986</t>
  </si>
  <si>
    <t>1300011576</t>
  </si>
  <si>
    <t>R690000140</t>
  </si>
  <si>
    <t>1000007995</t>
  </si>
  <si>
    <t>1300011588</t>
  </si>
  <si>
    <t>R690000141</t>
  </si>
  <si>
    <t>1000008090</t>
  </si>
  <si>
    <t>1300011724</t>
  </si>
  <si>
    <t>ประจำงวด 7  ประจำปี 2569</t>
  </si>
  <si>
    <t>1105010105</t>
  </si>
  <si>
    <t>วัสดุคงคลัง</t>
  </si>
  <si>
    <t>1206020102</t>
  </si>
  <si>
    <t>พักครุภัณฑ์ยานพาหนะ</t>
  </si>
  <si>
    <t>1206050102</t>
  </si>
  <si>
    <t>พักครุภัณฑ์การเกษตร</t>
  </si>
  <si>
    <t>1206070102</t>
  </si>
  <si>
    <t>พักครุภัณฑ์ก่อสร้าง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</si>
  <si>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</si>
  <si>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</si>
  <si>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</si>
  <si>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</si>
  <si>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</si>
  <si>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</si>
  <si>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1211010101</t>
  </si>
  <si>
    <t>งานระหว่างก่อสร้าง</t>
  </si>
  <si>
    <t>1211010102</t>
  </si>
  <si>
    <t>พักงานระหว่างสร้าง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</si>
</sst>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  <numFmt numFmtId="167" formatCode="[$-D07041E]d\ mmmm\ yyyy;@"/>
  </numFmts>
  <fonts count="77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1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sz val="14"/>
      <name val="TH Sarabun New"/>
    </font>
    <font>
      <b/>
      <sz val="14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0"/>
      <color rgb="FF000000"/>
      <name val="TH SarabunPSK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7" fillId="0" borderId="0">
      <alignment vertical="top"/>
    </xf>
  </cellStyleXfs>
  <cellXfs count="321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6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14" fontId="5" fillId="0" borderId="1" xfId="0" applyNumberFormat="1" applyFont="1" applyBorder="1" applyAlignment="1">
      <alignment horizontal="center"/>
    </xf>
    <xf numFmtId="0" fontId="58" fillId="15" borderId="1" xfId="0" quotePrefix="1" applyFont="1" applyFill="1" applyBorder="1" applyAlignment="1">
      <alignment horizontal="center"/>
    </xf>
    <xf numFmtId="15" fontId="58" fillId="15" borderId="1" xfId="0" applyNumberFormat="1" applyFont="1" applyFill="1" applyBorder="1" applyAlignment="1">
      <alignment horizontal="center"/>
    </xf>
    <xf numFmtId="0" fontId="59" fillId="15" borderId="4" xfId="4" applyFont="1" applyFill="1" applyBorder="1" applyAlignment="1"/>
    <xf numFmtId="43" fontId="60" fillId="0" borderId="1" xfId="1" applyFont="1" applyFill="1" applyBorder="1"/>
    <xf numFmtId="0" fontId="60" fillId="0" borderId="1" xfId="0" applyFont="1" applyBorder="1" applyAlignment="1">
      <alignment horizontal="center"/>
    </xf>
    <xf numFmtId="0" fontId="61" fillId="0" borderId="4" xfId="4" applyFont="1" applyBorder="1" applyAlignment="1"/>
    <xf numFmtId="0" fontId="62" fillId="0" borderId="4" xfId="4" applyFont="1" applyBorder="1" applyAlignment="1"/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0" fillId="0" borderId="0" xfId="0" applyFont="1" applyAlignment="1">
      <alignment horizontal="center"/>
    </xf>
    <xf numFmtId="0" fontId="60" fillId="0" borderId="0" xfId="0" applyFont="1"/>
    <xf numFmtId="0" fontId="63" fillId="0" borderId="0" xfId="0" applyFont="1"/>
    <xf numFmtId="0" fontId="60" fillId="0" borderId="1" xfId="0" applyFont="1" applyBorder="1"/>
    <xf numFmtId="43" fontId="60" fillId="0" borderId="2" xfId="1" applyFont="1" applyBorder="1"/>
    <xf numFmtId="0" fontId="64" fillId="0" borderId="0" xfId="0" applyFont="1"/>
    <xf numFmtId="43" fontId="60" fillId="0" borderId="0" xfId="1" applyFont="1" applyBorder="1"/>
    <xf numFmtId="165" fontId="60" fillId="0" borderId="0" xfId="0" applyNumberFormat="1" applyFont="1"/>
    <xf numFmtId="0" fontId="65" fillId="0" borderId="0" xfId="0" applyFont="1"/>
    <xf numFmtId="43" fontId="65" fillId="0" borderId="0" xfId="1" applyFont="1"/>
    <xf numFmtId="17" fontId="66" fillId="0" borderId="1" xfId="0" quotePrefix="1" applyNumberFormat="1" applyFont="1" applyBorder="1" applyAlignment="1">
      <alignment horizontal="center"/>
    </xf>
    <xf numFmtId="15" fontId="66" fillId="0" borderId="1" xfId="0" applyNumberFormat="1" applyFont="1" applyBorder="1" applyAlignment="1">
      <alignment horizontal="center"/>
    </xf>
    <xf numFmtId="0" fontId="67" fillId="0" borderId="1" xfId="0" applyFont="1" applyBorder="1"/>
    <xf numFmtId="43" fontId="52" fillId="0" borderId="1" xfId="1" applyFont="1" applyFill="1" applyBorder="1"/>
    <xf numFmtId="0" fontId="68" fillId="0" borderId="0" xfId="0" applyFont="1"/>
    <xf numFmtId="0" fontId="69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3" fillId="0" borderId="0" xfId="0" applyNumberFormat="1" applyFont="1"/>
    <xf numFmtId="0" fontId="70" fillId="7" borderId="35" xfId="0" applyFont="1" applyFill="1" applyBorder="1" applyAlignment="1">
      <alignment horizontal="center" vertical="center" wrapText="1"/>
    </xf>
    <xf numFmtId="0" fontId="70" fillId="7" borderId="35" xfId="0" applyFont="1" applyFill="1" applyBorder="1" applyAlignment="1">
      <alignment horizontal="right" vertical="center" wrapText="1"/>
    </xf>
    <xf numFmtId="0" fontId="71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21" fillId="0" borderId="0" xfId="9" applyFont="1" applyAlignment="1">
      <alignment horizontal="center" vertical="center"/>
    </xf>
    <xf numFmtId="0" fontId="72" fillId="0" borderId="2" xfId="11" applyFont="1" applyBorder="1" applyAlignment="1"/>
    <xf numFmtId="4" fontId="72" fillId="0" borderId="2" xfId="11" applyNumberFormat="1" applyFont="1" applyBorder="1" applyAlignment="1">
      <alignment horizontal="left"/>
    </xf>
    <xf numFmtId="0" fontId="71" fillId="0" borderId="0" xfId="0" applyFont="1"/>
    <xf numFmtId="43" fontId="12" fillId="0" borderId="0" xfId="1" applyFont="1"/>
    <xf numFmtId="43" fontId="12" fillId="0" borderId="0" xfId="1" applyFont="1" applyBorder="1"/>
    <xf numFmtId="0" fontId="73" fillId="0" borderId="0" xfId="0" applyFont="1"/>
    <xf numFmtId="167" fontId="73" fillId="0" borderId="0" xfId="0" applyNumberFormat="1" applyFont="1"/>
    <xf numFmtId="0" fontId="55" fillId="7" borderId="35" xfId="0" applyFont="1" applyFill="1" applyBorder="1" applyAlignment="1">
      <alignment horizontal="left" vertical="center" wrapText="1"/>
    </xf>
    <xf numFmtId="43" fontId="20" fillId="0" borderId="0" xfId="1" applyFont="1"/>
    <xf numFmtId="43" fontId="20" fillId="0" borderId="13" xfId="1" applyFont="1" applyBorder="1"/>
    <xf numFmtId="17" fontId="63" fillId="0" borderId="0" xfId="0" applyNumberFormat="1" applyFont="1"/>
    <xf numFmtId="0" fontId="75" fillId="7" borderId="0" xfId="0" applyFont="1" applyFill="1" applyAlignment="1">
      <alignment horizontal="left" vertical="center" wrapText="1"/>
    </xf>
    <xf numFmtId="43" fontId="28" fillId="0" borderId="13" xfId="1" applyFont="1" applyBorder="1"/>
    <xf numFmtId="43" fontId="2" fillId="0" borderId="0" xfId="1" applyFont="1"/>
    <xf numFmtId="43" fontId="2" fillId="0" borderId="13" xfId="1" applyFont="1" applyBorder="1"/>
    <xf numFmtId="43" fontId="20" fillId="0" borderId="0" xfId="1" applyFont="1" applyFill="1" applyAlignment="1">
      <alignment horizontal="center"/>
    </xf>
    <xf numFmtId="0" fontId="6" fillId="0" borderId="38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" fillId="15" borderId="4" xfId="0" applyFont="1" applyFill="1" applyBorder="1"/>
    <xf numFmtId="43" fontId="6" fillId="0" borderId="1" xfId="1" applyFont="1" applyFill="1" applyBorder="1"/>
    <xf numFmtId="0" fontId="73" fillId="0" borderId="38" xfId="0" applyFont="1" applyBorder="1"/>
    <xf numFmtId="0" fontId="76" fillId="7" borderId="34" xfId="0" applyFont="1" applyFill="1" applyBorder="1" applyAlignment="1">
      <alignment horizontal="center" vertical="center" wrapText="1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167" fontId="21" fillId="0" borderId="0" xfId="0" applyNumberFormat="1" applyFont="1" applyAlignment="1">
      <alignment horizontal="center"/>
    </xf>
    <xf numFmtId="43" fontId="6" fillId="0" borderId="0" xfId="1" applyFont="1" applyFill="1" applyAlignment="1">
      <alignment horizontal="center"/>
    </xf>
    <xf numFmtId="43" fontId="2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60" fillId="0" borderId="8" xfId="1" applyNumberFormat="1" applyFont="1" applyFill="1" applyBorder="1" applyAlignment="1">
      <alignment horizontal="center" vertical="center" wrapText="1"/>
    </xf>
    <xf numFmtId="49" fontId="60" fillId="0" borderId="10" xfId="1" applyNumberFormat="1" applyFont="1" applyFill="1" applyBorder="1" applyAlignment="1">
      <alignment horizontal="center" vertical="center" wrapText="1"/>
    </xf>
    <xf numFmtId="165" fontId="60" fillId="0" borderId="8" xfId="0" applyNumberFormat="1" applyFont="1" applyBorder="1" applyAlignment="1">
      <alignment horizontal="center" vertical="center"/>
    </xf>
    <xf numFmtId="165" fontId="60" fillId="0" borderId="10" xfId="0" applyNumberFormat="1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8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6" xfId="0" applyFont="1" applyBorder="1" applyAlignment="1">
      <alignment horizontal="center"/>
    </xf>
    <xf numFmtId="0" fontId="60" fillId="0" borderId="5" xfId="0" applyFont="1" applyBorder="1" applyAlignment="1">
      <alignment horizontal="center"/>
    </xf>
    <xf numFmtId="0" fontId="60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31" fillId="0" borderId="0" xfId="1" applyFont="1" applyFill="1" applyAlignment="1">
      <alignment horizontal="center"/>
    </xf>
    <xf numFmtId="43" fontId="35" fillId="0" borderId="0" xfId="1" applyFont="1" applyAlignment="1">
      <alignment horizontal="center"/>
    </xf>
    <xf numFmtId="0" fontId="35" fillId="0" borderId="0" xfId="0" applyFont="1" applyAlignment="1">
      <alignment horizontal="center"/>
    </xf>
    <xf numFmtId="0" fontId="74" fillId="7" borderId="0" xfId="0" applyFont="1" applyFill="1" applyAlignment="1">
      <alignment horizontal="center" vertical="center" wrapText="1"/>
    </xf>
    <xf numFmtId="0" fontId="75" fillId="7" borderId="0" xfId="0" applyFont="1" applyFill="1" applyAlignment="1">
      <alignment horizontal="left" vertical="center" wrapText="1"/>
    </xf>
    <xf numFmtId="0" fontId="75" fillId="7" borderId="0" xfId="0" applyFont="1" applyFill="1" applyAlignment="1">
      <alignment horizontal="center" vertical="center" wrapText="1"/>
    </xf>
    <xf numFmtId="0" fontId="76" fillId="8" borderId="34" xfId="0" applyFont="1" applyFill="1" applyBorder="1" applyAlignment="1">
      <alignment horizontal="center" vertical="center" wrapText="1"/>
    </xf>
    <xf numFmtId="0" fontId="76" fillId="10" borderId="34" xfId="0" applyFont="1" applyFill="1" applyBorder="1" applyAlignment="1">
      <alignment horizontal="right" vertical="center" wrapText="1"/>
    </xf>
    <xf numFmtId="0" fontId="76" fillId="9" borderId="34" xfId="0" applyFont="1" applyFill="1" applyBorder="1" applyAlignment="1">
      <alignment horizontal="left" vertical="center" wrapText="1"/>
    </xf>
    <xf numFmtId="0" fontId="76" fillId="9" borderId="34" xfId="0" applyFont="1" applyFill="1" applyBorder="1" applyAlignment="1">
      <alignment horizontal="right" vertical="center" wrapText="1"/>
    </xf>
    <xf numFmtId="0" fontId="76" fillId="10" borderId="34" xfId="0" applyFont="1" applyFill="1" applyBorder="1" applyAlignment="1">
      <alignment horizontal="left" vertical="center" wrapText="1"/>
    </xf>
    <xf numFmtId="0" fontId="76" fillId="11" borderId="34" xfId="0" applyFont="1" applyFill="1" applyBorder="1" applyAlignment="1">
      <alignment horizontal="left" vertical="center" wrapText="1"/>
    </xf>
    <xf numFmtId="0" fontId="76" fillId="11" borderId="34" xfId="0" applyFont="1" applyFill="1" applyBorder="1" applyAlignment="1">
      <alignment horizontal="right" vertical="center" wrapText="1"/>
    </xf>
    <xf numFmtId="0" fontId="76" fillId="7" borderId="34" xfId="0" applyFont="1" applyFill="1" applyBorder="1" applyAlignment="1">
      <alignment horizontal="center" vertical="center" wrapText="1"/>
    </xf>
    <xf numFmtId="0" fontId="76" fillId="7" borderId="34" xfId="0" applyFont="1" applyFill="1" applyBorder="1" applyAlignment="1">
      <alignment horizontal="right" vertical="center" wrapText="1"/>
    </xf>
    <xf numFmtId="0" fontId="39" fillId="0" borderId="0" xfId="10" applyFont="1" applyAlignment="1">
      <alignment horizontal="center"/>
    </xf>
    <xf numFmtId="0" fontId="76" fillId="13" borderId="34" xfId="0" applyFont="1" applyFill="1" applyBorder="1" applyAlignment="1">
      <alignment horizontal="right" vertical="center" wrapText="1"/>
    </xf>
    <xf numFmtId="0" fontId="76" fillId="13" borderId="34" xfId="0" applyFont="1" applyFill="1" applyBorder="1" applyAlignment="1">
      <alignment horizontal="center" vertical="center" wrapText="1"/>
    </xf>
    <xf numFmtId="0" fontId="76" fillId="12" borderId="34" xfId="0" applyFont="1" applyFill="1" applyBorder="1" applyAlignment="1">
      <alignment horizontal="right" vertical="center" wrapText="1"/>
    </xf>
    <xf numFmtId="0" fontId="76" fillId="12" borderId="34" xfId="0" applyFont="1" applyFill="1" applyBorder="1" applyAlignment="1">
      <alignment horizontal="left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70" fillId="7" borderId="35" xfId="0" applyFont="1" applyFill="1" applyBorder="1" applyAlignment="1">
      <alignment horizontal="center" vertical="center" wrapText="1"/>
    </xf>
    <xf numFmtId="0" fontId="70" fillId="7" borderId="35" xfId="0" applyFont="1" applyFill="1" applyBorder="1" applyAlignment="1">
      <alignment horizontal="right" vertical="center" wrapText="1"/>
    </xf>
    <xf numFmtId="0" fontId="55" fillId="7" borderId="35" xfId="0" applyFont="1" applyFill="1" applyBorder="1" applyAlignment="1">
      <alignment horizontal="left" vertical="center" wrapText="1"/>
    </xf>
    <xf numFmtId="0" fontId="55" fillId="7" borderId="35" xfId="0" applyFont="1" applyFill="1" applyBorder="1" applyAlignment="1">
      <alignment horizontal="center" vertical="center" wrapText="1"/>
    </xf>
    <xf numFmtId="0" fontId="55" fillId="7" borderId="35" xfId="0" applyFont="1" applyFill="1" applyBorder="1" applyAlignment="1">
      <alignment horizontal="right" vertical="center" wrapText="1"/>
    </xf>
    <xf numFmtId="0" fontId="70" fillId="7" borderId="35" xfId="0" applyFont="1" applyFill="1" applyBorder="1" applyAlignment="1">
      <alignment horizontal="left" vertical="center" wrapText="1"/>
    </xf>
    <xf numFmtId="0" fontId="54" fillId="14" borderId="0" xfId="0" applyFont="1" applyFill="1" applyAlignment="1">
      <alignment horizontal="left" vertical="center" wrapText="1"/>
    </xf>
    <xf numFmtId="0" fontId="54" fillId="14" borderId="0" xfId="0" applyFont="1" applyFill="1" applyAlignment="1">
      <alignment horizontal="center" vertical="center" wrapText="1"/>
    </xf>
    <xf numFmtId="0" fontId="54" fillId="14" borderId="0" xfId="0" applyFont="1" applyFill="1" applyAlignment="1">
      <alignment horizontal="right" vertical="center" wrapText="1"/>
    </xf>
    <xf numFmtId="0" fontId="50" fillId="8" borderId="3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21167</xdr:colOff>
      <xdr:row>23</xdr:row>
      <xdr:rowOff>190499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02B0B1E-E5C6-30AA-88A2-9E33016A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04167" cy="457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21167</xdr:rowOff>
    </xdr:from>
    <xdr:to>
      <xdr:col>6</xdr:col>
      <xdr:colOff>10583</xdr:colOff>
      <xdr:row>49</xdr:row>
      <xdr:rowOff>42333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170EBE8-AECA-B6D1-3848-8D6BACA4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3667"/>
          <a:ext cx="3693583" cy="4593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topLeftCell="A4" workbookViewId="0">
      <selection activeCell="L9" sqref="L9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32" t="s">
        <v>3</v>
      </c>
      <c r="B1" s="232"/>
      <c r="C1" s="232"/>
      <c r="D1" s="232"/>
      <c r="E1" s="232"/>
      <c r="F1" s="232"/>
      <c r="G1" s="232"/>
      <c r="H1" s="232"/>
    </row>
    <row r="2" spans="1:52" ht="21" customHeight="1">
      <c r="A2" s="232" t="s">
        <v>0</v>
      </c>
      <c r="B2" s="232"/>
      <c r="C2" s="232"/>
      <c r="D2" s="232"/>
      <c r="E2" s="232"/>
      <c r="F2" s="232"/>
      <c r="G2" s="232"/>
      <c r="H2" s="232"/>
      <c r="I2" s="130"/>
    </row>
    <row r="3" spans="1:52" ht="24">
      <c r="A3" s="232" t="s">
        <v>1</v>
      </c>
      <c r="B3" s="232"/>
      <c r="C3" s="232"/>
      <c r="D3" s="232"/>
      <c r="E3" s="232"/>
      <c r="F3" s="232"/>
      <c r="G3" s="232"/>
      <c r="H3" s="232"/>
      <c r="I3" s="131"/>
    </row>
    <row r="4" spans="1:52" ht="24">
      <c r="A4" s="232" t="s">
        <v>389</v>
      </c>
      <c r="B4" s="232"/>
      <c r="C4" s="232"/>
      <c r="D4" s="232"/>
      <c r="E4" s="232"/>
      <c r="F4" s="232"/>
      <c r="G4" s="232"/>
      <c r="H4" s="232"/>
      <c r="I4" s="131"/>
    </row>
    <row r="5" spans="1:52" ht="24">
      <c r="A5" s="134"/>
      <c r="B5" s="134"/>
      <c r="C5" s="134"/>
      <c r="D5" s="134"/>
      <c r="E5" s="134"/>
      <c r="F5" s="134"/>
      <c r="G5" s="134"/>
      <c r="H5" s="134"/>
      <c r="I5" s="131"/>
    </row>
    <row r="6" spans="1:52" ht="21" customHeight="1">
      <c r="A6" s="233" t="s">
        <v>4</v>
      </c>
      <c r="B6" s="236" t="s">
        <v>5</v>
      </c>
      <c r="C6" s="237"/>
      <c r="D6" s="237"/>
      <c r="E6" s="237"/>
      <c r="F6" s="237"/>
      <c r="G6" s="238"/>
      <c r="H6" s="233" t="s">
        <v>6</v>
      </c>
    </row>
    <row r="7" spans="1:52" ht="21" customHeight="1">
      <c r="A7" s="234"/>
      <c r="B7" s="236" t="s">
        <v>7</v>
      </c>
      <c r="C7" s="238"/>
      <c r="D7" s="236" t="s">
        <v>8</v>
      </c>
      <c r="E7" s="238"/>
      <c r="F7" s="239" t="s">
        <v>9</v>
      </c>
      <c r="G7" s="240"/>
      <c r="H7" s="234"/>
    </row>
    <row r="8" spans="1:52" ht="24">
      <c r="A8" s="235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35"/>
    </row>
    <row r="9" spans="1:52" s="133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</row>
    <row r="10" spans="1:52" s="133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300</v>
      </c>
    </row>
    <row r="16" spans="1:52" ht="24">
      <c r="A16" s="60"/>
      <c r="B16" s="60"/>
      <c r="C16" s="60"/>
      <c r="D16" s="60"/>
      <c r="E16" s="231" t="s">
        <v>89</v>
      </c>
      <c r="F16" s="231"/>
      <c r="G16" s="231"/>
      <c r="H16" s="231"/>
    </row>
    <row r="17" spans="1:8" ht="24">
      <c r="A17" s="60"/>
      <c r="B17" s="60"/>
      <c r="C17" s="60"/>
      <c r="D17" s="60"/>
      <c r="E17" s="231" t="s">
        <v>90</v>
      </c>
      <c r="F17" s="231"/>
      <c r="G17" s="231"/>
      <c r="H17" s="231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30" t="s">
        <v>146</v>
      </c>
      <c r="F20" s="230"/>
      <c r="G20" s="230"/>
      <c r="H20" s="230"/>
    </row>
    <row r="21" spans="1:8" ht="21.75" customHeight="1">
      <c r="A21" s="60"/>
      <c r="B21" s="60"/>
      <c r="C21" s="60"/>
      <c r="D21" s="60"/>
      <c r="E21" s="230" t="s">
        <v>88</v>
      </c>
      <c r="F21" s="230"/>
      <c r="G21" s="230"/>
      <c r="H21" s="230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30" t="s">
        <v>370</v>
      </c>
      <c r="F25" s="230"/>
      <c r="G25" s="230"/>
      <c r="H25" s="230"/>
    </row>
    <row r="26" spans="1:8" ht="21.75" customHeight="1">
      <c r="A26" s="60"/>
      <c r="B26" s="60"/>
      <c r="C26" s="60"/>
      <c r="D26" s="60"/>
      <c r="E26" s="230" t="s">
        <v>2</v>
      </c>
      <c r="F26" s="230"/>
      <c r="G26" s="230"/>
      <c r="H26" s="230"/>
    </row>
    <row r="27" spans="1:8" ht="12.75" customHeight="1">
      <c r="E27" s="230"/>
      <c r="F27" s="230"/>
      <c r="G27" s="230"/>
      <c r="H27" s="230"/>
    </row>
  </sheetData>
  <mergeCells count="17"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  <mergeCell ref="E27:H27"/>
    <mergeCell ref="E20:H20"/>
    <mergeCell ref="E21:H21"/>
    <mergeCell ref="E26:H26"/>
    <mergeCell ref="E17:H1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L68"/>
  <sheetViews>
    <sheetView topLeftCell="A38" zoomScaleNormal="100" workbookViewId="0">
      <selection activeCell="H47" sqref="H47"/>
    </sheetView>
  </sheetViews>
  <sheetFormatPr defaultRowHeight="15"/>
  <cols>
    <col min="1" max="1" width="12.85546875" style="182" customWidth="1"/>
    <col min="2" max="2" width="15.28515625" style="182" customWidth="1"/>
    <col min="3" max="3" width="53.42578125" style="182" customWidth="1"/>
    <col min="4" max="4" width="16.7109375" style="182" customWidth="1"/>
    <col min="5" max="5" width="11.140625" style="182" bestFit="1" customWidth="1"/>
    <col min="6" max="256" width="9.140625" style="182"/>
    <col min="257" max="257" width="12.85546875" style="182" customWidth="1"/>
    <col min="258" max="258" width="15.28515625" style="182" customWidth="1"/>
    <col min="259" max="259" width="53.42578125" style="182" customWidth="1"/>
    <col min="260" max="260" width="16.7109375" style="182" customWidth="1"/>
    <col min="261" max="261" width="11.140625" style="182" bestFit="1" customWidth="1"/>
    <col min="262" max="512" width="9.140625" style="182"/>
    <col min="513" max="513" width="12.85546875" style="182" customWidth="1"/>
    <col min="514" max="514" width="15.28515625" style="182" customWidth="1"/>
    <col min="515" max="515" width="53.42578125" style="182" customWidth="1"/>
    <col min="516" max="516" width="16.7109375" style="182" customWidth="1"/>
    <col min="517" max="517" width="11.140625" style="182" bestFit="1" customWidth="1"/>
    <col min="518" max="768" width="9.140625" style="182"/>
    <col min="769" max="769" width="12.85546875" style="182" customWidth="1"/>
    <col min="770" max="770" width="15.28515625" style="182" customWidth="1"/>
    <col min="771" max="771" width="53.42578125" style="182" customWidth="1"/>
    <col min="772" max="772" width="16.7109375" style="182" customWidth="1"/>
    <col min="773" max="773" width="11.140625" style="182" bestFit="1" customWidth="1"/>
    <col min="774" max="1024" width="9.140625" style="182"/>
    <col min="1025" max="1025" width="12.85546875" style="182" customWidth="1"/>
    <col min="1026" max="1026" width="15.28515625" style="182" customWidth="1"/>
    <col min="1027" max="1027" width="53.42578125" style="182" customWidth="1"/>
    <col min="1028" max="1028" width="16.7109375" style="182" customWidth="1"/>
    <col min="1029" max="1029" width="11.140625" style="182" bestFit="1" customWidth="1"/>
    <col min="1030" max="1280" width="9.140625" style="182"/>
    <col min="1281" max="1281" width="12.85546875" style="182" customWidth="1"/>
    <col min="1282" max="1282" width="15.28515625" style="182" customWidth="1"/>
    <col min="1283" max="1283" width="53.42578125" style="182" customWidth="1"/>
    <col min="1284" max="1284" width="16.7109375" style="182" customWidth="1"/>
    <col min="1285" max="1285" width="11.140625" style="182" bestFit="1" customWidth="1"/>
    <col min="1286" max="1536" width="9.140625" style="182"/>
    <col min="1537" max="1537" width="12.85546875" style="182" customWidth="1"/>
    <col min="1538" max="1538" width="15.28515625" style="182" customWidth="1"/>
    <col min="1539" max="1539" width="53.42578125" style="182" customWidth="1"/>
    <col min="1540" max="1540" width="16.7109375" style="182" customWidth="1"/>
    <col min="1541" max="1541" width="11.140625" style="182" bestFit="1" customWidth="1"/>
    <col min="1542" max="1792" width="9.140625" style="182"/>
    <col min="1793" max="1793" width="12.85546875" style="182" customWidth="1"/>
    <col min="1794" max="1794" width="15.28515625" style="182" customWidth="1"/>
    <col min="1795" max="1795" width="53.42578125" style="182" customWidth="1"/>
    <col min="1796" max="1796" width="16.7109375" style="182" customWidth="1"/>
    <col min="1797" max="1797" width="11.140625" style="182" bestFit="1" customWidth="1"/>
    <col min="1798" max="2048" width="9.140625" style="182"/>
    <col min="2049" max="2049" width="12.85546875" style="182" customWidth="1"/>
    <col min="2050" max="2050" width="15.28515625" style="182" customWidth="1"/>
    <col min="2051" max="2051" width="53.42578125" style="182" customWidth="1"/>
    <col min="2052" max="2052" width="16.7109375" style="182" customWidth="1"/>
    <col min="2053" max="2053" width="11.140625" style="182" bestFit="1" customWidth="1"/>
    <col min="2054" max="2304" width="9.140625" style="182"/>
    <col min="2305" max="2305" width="12.85546875" style="182" customWidth="1"/>
    <col min="2306" max="2306" width="15.28515625" style="182" customWidth="1"/>
    <col min="2307" max="2307" width="53.42578125" style="182" customWidth="1"/>
    <col min="2308" max="2308" width="16.7109375" style="182" customWidth="1"/>
    <col min="2309" max="2309" width="11.140625" style="182" bestFit="1" customWidth="1"/>
    <col min="2310" max="2560" width="9.140625" style="182"/>
    <col min="2561" max="2561" width="12.85546875" style="182" customWidth="1"/>
    <col min="2562" max="2562" width="15.28515625" style="182" customWidth="1"/>
    <col min="2563" max="2563" width="53.42578125" style="182" customWidth="1"/>
    <col min="2564" max="2564" width="16.7109375" style="182" customWidth="1"/>
    <col min="2565" max="2565" width="11.140625" style="182" bestFit="1" customWidth="1"/>
    <col min="2566" max="2816" width="9.140625" style="182"/>
    <col min="2817" max="2817" width="12.85546875" style="182" customWidth="1"/>
    <col min="2818" max="2818" width="15.28515625" style="182" customWidth="1"/>
    <col min="2819" max="2819" width="53.42578125" style="182" customWidth="1"/>
    <col min="2820" max="2820" width="16.7109375" style="182" customWidth="1"/>
    <col min="2821" max="2821" width="11.140625" style="182" bestFit="1" customWidth="1"/>
    <col min="2822" max="3072" width="9.140625" style="182"/>
    <col min="3073" max="3073" width="12.85546875" style="182" customWidth="1"/>
    <col min="3074" max="3074" width="15.28515625" style="182" customWidth="1"/>
    <col min="3075" max="3075" width="53.42578125" style="182" customWidth="1"/>
    <col min="3076" max="3076" width="16.7109375" style="182" customWidth="1"/>
    <col min="3077" max="3077" width="11.140625" style="182" bestFit="1" customWidth="1"/>
    <col min="3078" max="3328" width="9.140625" style="182"/>
    <col min="3329" max="3329" width="12.85546875" style="182" customWidth="1"/>
    <col min="3330" max="3330" width="15.28515625" style="182" customWidth="1"/>
    <col min="3331" max="3331" width="53.42578125" style="182" customWidth="1"/>
    <col min="3332" max="3332" width="16.7109375" style="182" customWidth="1"/>
    <col min="3333" max="3333" width="11.140625" style="182" bestFit="1" customWidth="1"/>
    <col min="3334" max="3584" width="9.140625" style="182"/>
    <col min="3585" max="3585" width="12.85546875" style="182" customWidth="1"/>
    <col min="3586" max="3586" width="15.28515625" style="182" customWidth="1"/>
    <col min="3587" max="3587" width="53.42578125" style="182" customWidth="1"/>
    <col min="3588" max="3588" width="16.7109375" style="182" customWidth="1"/>
    <col min="3589" max="3589" width="11.140625" style="182" bestFit="1" customWidth="1"/>
    <col min="3590" max="3840" width="9.140625" style="182"/>
    <col min="3841" max="3841" width="12.85546875" style="182" customWidth="1"/>
    <col min="3842" max="3842" width="15.28515625" style="182" customWidth="1"/>
    <col min="3843" max="3843" width="53.42578125" style="182" customWidth="1"/>
    <col min="3844" max="3844" width="16.7109375" style="182" customWidth="1"/>
    <col min="3845" max="3845" width="11.140625" style="182" bestFit="1" customWidth="1"/>
    <col min="3846" max="4096" width="9.140625" style="182"/>
    <col min="4097" max="4097" width="12.85546875" style="182" customWidth="1"/>
    <col min="4098" max="4098" width="15.28515625" style="182" customWidth="1"/>
    <col min="4099" max="4099" width="53.42578125" style="182" customWidth="1"/>
    <col min="4100" max="4100" width="16.7109375" style="182" customWidth="1"/>
    <col min="4101" max="4101" width="11.140625" style="182" bestFit="1" customWidth="1"/>
    <col min="4102" max="4352" width="9.140625" style="182"/>
    <col min="4353" max="4353" width="12.85546875" style="182" customWidth="1"/>
    <col min="4354" max="4354" width="15.28515625" style="182" customWidth="1"/>
    <col min="4355" max="4355" width="53.42578125" style="182" customWidth="1"/>
    <col min="4356" max="4356" width="16.7109375" style="182" customWidth="1"/>
    <col min="4357" max="4357" width="11.140625" style="182" bestFit="1" customWidth="1"/>
    <col min="4358" max="4608" width="9.140625" style="182"/>
    <col min="4609" max="4609" width="12.85546875" style="182" customWidth="1"/>
    <col min="4610" max="4610" width="15.28515625" style="182" customWidth="1"/>
    <col min="4611" max="4611" width="53.42578125" style="182" customWidth="1"/>
    <col min="4612" max="4612" width="16.7109375" style="182" customWidth="1"/>
    <col min="4613" max="4613" width="11.140625" style="182" bestFit="1" customWidth="1"/>
    <col min="4614" max="4864" width="9.140625" style="182"/>
    <col min="4865" max="4865" width="12.85546875" style="182" customWidth="1"/>
    <col min="4866" max="4866" width="15.28515625" style="182" customWidth="1"/>
    <col min="4867" max="4867" width="53.42578125" style="182" customWidth="1"/>
    <col min="4868" max="4868" width="16.7109375" style="182" customWidth="1"/>
    <col min="4869" max="4869" width="11.140625" style="182" bestFit="1" customWidth="1"/>
    <col min="4870" max="5120" width="9.140625" style="182"/>
    <col min="5121" max="5121" width="12.85546875" style="182" customWidth="1"/>
    <col min="5122" max="5122" width="15.28515625" style="182" customWidth="1"/>
    <col min="5123" max="5123" width="53.42578125" style="182" customWidth="1"/>
    <col min="5124" max="5124" width="16.7109375" style="182" customWidth="1"/>
    <col min="5125" max="5125" width="11.140625" style="182" bestFit="1" customWidth="1"/>
    <col min="5126" max="5376" width="9.140625" style="182"/>
    <col min="5377" max="5377" width="12.85546875" style="182" customWidth="1"/>
    <col min="5378" max="5378" width="15.28515625" style="182" customWidth="1"/>
    <col min="5379" max="5379" width="53.42578125" style="182" customWidth="1"/>
    <col min="5380" max="5380" width="16.7109375" style="182" customWidth="1"/>
    <col min="5381" max="5381" width="11.140625" style="182" bestFit="1" customWidth="1"/>
    <col min="5382" max="5632" width="9.140625" style="182"/>
    <col min="5633" max="5633" width="12.85546875" style="182" customWidth="1"/>
    <col min="5634" max="5634" width="15.28515625" style="182" customWidth="1"/>
    <col min="5635" max="5635" width="53.42578125" style="182" customWidth="1"/>
    <col min="5636" max="5636" width="16.7109375" style="182" customWidth="1"/>
    <col min="5637" max="5637" width="11.140625" style="182" bestFit="1" customWidth="1"/>
    <col min="5638" max="5888" width="9.140625" style="182"/>
    <col min="5889" max="5889" width="12.85546875" style="182" customWidth="1"/>
    <col min="5890" max="5890" width="15.28515625" style="182" customWidth="1"/>
    <col min="5891" max="5891" width="53.42578125" style="182" customWidth="1"/>
    <col min="5892" max="5892" width="16.7109375" style="182" customWidth="1"/>
    <col min="5893" max="5893" width="11.140625" style="182" bestFit="1" customWidth="1"/>
    <col min="5894" max="6144" width="9.140625" style="182"/>
    <col min="6145" max="6145" width="12.85546875" style="182" customWidth="1"/>
    <col min="6146" max="6146" width="15.28515625" style="182" customWidth="1"/>
    <col min="6147" max="6147" width="53.42578125" style="182" customWidth="1"/>
    <col min="6148" max="6148" width="16.7109375" style="182" customWidth="1"/>
    <col min="6149" max="6149" width="11.140625" style="182" bestFit="1" customWidth="1"/>
    <col min="6150" max="6400" width="9.140625" style="182"/>
    <col min="6401" max="6401" width="12.85546875" style="182" customWidth="1"/>
    <col min="6402" max="6402" width="15.28515625" style="182" customWidth="1"/>
    <col min="6403" max="6403" width="53.42578125" style="182" customWidth="1"/>
    <col min="6404" max="6404" width="16.7109375" style="182" customWidth="1"/>
    <col min="6405" max="6405" width="11.140625" style="182" bestFit="1" customWidth="1"/>
    <col min="6406" max="6656" width="9.140625" style="182"/>
    <col min="6657" max="6657" width="12.85546875" style="182" customWidth="1"/>
    <col min="6658" max="6658" width="15.28515625" style="182" customWidth="1"/>
    <col min="6659" max="6659" width="53.42578125" style="182" customWidth="1"/>
    <col min="6660" max="6660" width="16.7109375" style="182" customWidth="1"/>
    <col min="6661" max="6661" width="11.140625" style="182" bestFit="1" customWidth="1"/>
    <col min="6662" max="6912" width="9.140625" style="182"/>
    <col min="6913" max="6913" width="12.85546875" style="182" customWidth="1"/>
    <col min="6914" max="6914" width="15.28515625" style="182" customWidth="1"/>
    <col min="6915" max="6915" width="53.42578125" style="182" customWidth="1"/>
    <col min="6916" max="6916" width="16.7109375" style="182" customWidth="1"/>
    <col min="6917" max="6917" width="11.140625" style="182" bestFit="1" customWidth="1"/>
    <col min="6918" max="7168" width="9.140625" style="182"/>
    <col min="7169" max="7169" width="12.85546875" style="182" customWidth="1"/>
    <col min="7170" max="7170" width="15.28515625" style="182" customWidth="1"/>
    <col min="7171" max="7171" width="53.42578125" style="182" customWidth="1"/>
    <col min="7172" max="7172" width="16.7109375" style="182" customWidth="1"/>
    <col min="7173" max="7173" width="11.140625" style="182" bestFit="1" customWidth="1"/>
    <col min="7174" max="7424" width="9.140625" style="182"/>
    <col min="7425" max="7425" width="12.85546875" style="182" customWidth="1"/>
    <col min="7426" max="7426" width="15.28515625" style="182" customWidth="1"/>
    <col min="7427" max="7427" width="53.42578125" style="182" customWidth="1"/>
    <col min="7428" max="7428" width="16.7109375" style="182" customWidth="1"/>
    <col min="7429" max="7429" width="11.140625" style="182" bestFit="1" customWidth="1"/>
    <col min="7430" max="7680" width="9.140625" style="182"/>
    <col min="7681" max="7681" width="12.85546875" style="182" customWidth="1"/>
    <col min="7682" max="7682" width="15.28515625" style="182" customWidth="1"/>
    <col min="7683" max="7683" width="53.42578125" style="182" customWidth="1"/>
    <col min="7684" max="7684" width="16.7109375" style="182" customWidth="1"/>
    <col min="7685" max="7685" width="11.140625" style="182" bestFit="1" customWidth="1"/>
    <col min="7686" max="7936" width="9.140625" style="182"/>
    <col min="7937" max="7937" width="12.85546875" style="182" customWidth="1"/>
    <col min="7938" max="7938" width="15.28515625" style="182" customWidth="1"/>
    <col min="7939" max="7939" width="53.42578125" style="182" customWidth="1"/>
    <col min="7940" max="7940" width="16.7109375" style="182" customWidth="1"/>
    <col min="7941" max="7941" width="11.140625" style="182" bestFit="1" customWidth="1"/>
    <col min="7942" max="8192" width="9.140625" style="182"/>
    <col min="8193" max="8193" width="12.85546875" style="182" customWidth="1"/>
    <col min="8194" max="8194" width="15.28515625" style="182" customWidth="1"/>
    <col min="8195" max="8195" width="53.42578125" style="182" customWidth="1"/>
    <col min="8196" max="8196" width="16.7109375" style="182" customWidth="1"/>
    <col min="8197" max="8197" width="11.140625" style="182" bestFit="1" customWidth="1"/>
    <col min="8198" max="8448" width="9.140625" style="182"/>
    <col min="8449" max="8449" width="12.85546875" style="182" customWidth="1"/>
    <col min="8450" max="8450" width="15.28515625" style="182" customWidth="1"/>
    <col min="8451" max="8451" width="53.42578125" style="182" customWidth="1"/>
    <col min="8452" max="8452" width="16.7109375" style="182" customWidth="1"/>
    <col min="8453" max="8453" width="11.140625" style="182" bestFit="1" customWidth="1"/>
    <col min="8454" max="8704" width="9.140625" style="182"/>
    <col min="8705" max="8705" width="12.85546875" style="182" customWidth="1"/>
    <col min="8706" max="8706" width="15.28515625" style="182" customWidth="1"/>
    <col min="8707" max="8707" width="53.42578125" style="182" customWidth="1"/>
    <col min="8708" max="8708" width="16.7109375" style="182" customWidth="1"/>
    <col min="8709" max="8709" width="11.140625" style="182" bestFit="1" customWidth="1"/>
    <col min="8710" max="8960" width="9.140625" style="182"/>
    <col min="8961" max="8961" width="12.85546875" style="182" customWidth="1"/>
    <col min="8962" max="8962" width="15.28515625" style="182" customWidth="1"/>
    <col min="8963" max="8963" width="53.42578125" style="182" customWidth="1"/>
    <col min="8964" max="8964" width="16.7109375" style="182" customWidth="1"/>
    <col min="8965" max="8965" width="11.140625" style="182" bestFit="1" customWidth="1"/>
    <col min="8966" max="9216" width="9.140625" style="182"/>
    <col min="9217" max="9217" width="12.85546875" style="182" customWidth="1"/>
    <col min="9218" max="9218" width="15.28515625" style="182" customWidth="1"/>
    <col min="9219" max="9219" width="53.42578125" style="182" customWidth="1"/>
    <col min="9220" max="9220" width="16.7109375" style="182" customWidth="1"/>
    <col min="9221" max="9221" width="11.140625" style="182" bestFit="1" customWidth="1"/>
    <col min="9222" max="9472" width="9.140625" style="182"/>
    <col min="9473" max="9473" width="12.85546875" style="182" customWidth="1"/>
    <col min="9474" max="9474" width="15.28515625" style="182" customWidth="1"/>
    <col min="9475" max="9475" width="53.42578125" style="182" customWidth="1"/>
    <col min="9476" max="9476" width="16.7109375" style="182" customWidth="1"/>
    <col min="9477" max="9477" width="11.140625" style="182" bestFit="1" customWidth="1"/>
    <col min="9478" max="9728" width="9.140625" style="182"/>
    <col min="9729" max="9729" width="12.85546875" style="182" customWidth="1"/>
    <col min="9730" max="9730" width="15.28515625" style="182" customWidth="1"/>
    <col min="9731" max="9731" width="53.42578125" style="182" customWidth="1"/>
    <col min="9732" max="9732" width="16.7109375" style="182" customWidth="1"/>
    <col min="9733" max="9733" width="11.140625" style="182" bestFit="1" customWidth="1"/>
    <col min="9734" max="9984" width="9.140625" style="182"/>
    <col min="9985" max="9985" width="12.85546875" style="182" customWidth="1"/>
    <col min="9986" max="9986" width="15.28515625" style="182" customWidth="1"/>
    <col min="9987" max="9987" width="53.42578125" style="182" customWidth="1"/>
    <col min="9988" max="9988" width="16.7109375" style="182" customWidth="1"/>
    <col min="9989" max="9989" width="11.140625" style="182" bestFit="1" customWidth="1"/>
    <col min="9990" max="10240" width="9.140625" style="182"/>
    <col min="10241" max="10241" width="12.85546875" style="182" customWidth="1"/>
    <col min="10242" max="10242" width="15.28515625" style="182" customWidth="1"/>
    <col min="10243" max="10243" width="53.42578125" style="182" customWidth="1"/>
    <col min="10244" max="10244" width="16.7109375" style="182" customWidth="1"/>
    <col min="10245" max="10245" width="11.140625" style="182" bestFit="1" customWidth="1"/>
    <col min="10246" max="10496" width="9.140625" style="182"/>
    <col min="10497" max="10497" width="12.85546875" style="182" customWidth="1"/>
    <col min="10498" max="10498" width="15.28515625" style="182" customWidth="1"/>
    <col min="10499" max="10499" width="53.42578125" style="182" customWidth="1"/>
    <col min="10500" max="10500" width="16.7109375" style="182" customWidth="1"/>
    <col min="10501" max="10501" width="11.140625" style="182" bestFit="1" customWidth="1"/>
    <col min="10502" max="10752" width="9.140625" style="182"/>
    <col min="10753" max="10753" width="12.85546875" style="182" customWidth="1"/>
    <col min="10754" max="10754" width="15.28515625" style="182" customWidth="1"/>
    <col min="10755" max="10755" width="53.42578125" style="182" customWidth="1"/>
    <col min="10756" max="10756" width="16.7109375" style="182" customWidth="1"/>
    <col min="10757" max="10757" width="11.140625" style="182" bestFit="1" customWidth="1"/>
    <col min="10758" max="11008" width="9.140625" style="182"/>
    <col min="11009" max="11009" width="12.85546875" style="182" customWidth="1"/>
    <col min="11010" max="11010" width="15.28515625" style="182" customWidth="1"/>
    <col min="11011" max="11011" width="53.42578125" style="182" customWidth="1"/>
    <col min="11012" max="11012" width="16.7109375" style="182" customWidth="1"/>
    <col min="11013" max="11013" width="11.140625" style="182" bestFit="1" customWidth="1"/>
    <col min="11014" max="11264" width="9.140625" style="182"/>
    <col min="11265" max="11265" width="12.85546875" style="182" customWidth="1"/>
    <col min="11266" max="11266" width="15.28515625" style="182" customWidth="1"/>
    <col min="11267" max="11267" width="53.42578125" style="182" customWidth="1"/>
    <col min="11268" max="11268" width="16.7109375" style="182" customWidth="1"/>
    <col min="11269" max="11269" width="11.140625" style="182" bestFit="1" customWidth="1"/>
    <col min="11270" max="11520" width="9.140625" style="182"/>
    <col min="11521" max="11521" width="12.85546875" style="182" customWidth="1"/>
    <col min="11522" max="11522" width="15.28515625" style="182" customWidth="1"/>
    <col min="11523" max="11523" width="53.42578125" style="182" customWidth="1"/>
    <col min="11524" max="11524" width="16.7109375" style="182" customWidth="1"/>
    <col min="11525" max="11525" width="11.140625" style="182" bestFit="1" customWidth="1"/>
    <col min="11526" max="11776" width="9.140625" style="182"/>
    <col min="11777" max="11777" width="12.85546875" style="182" customWidth="1"/>
    <col min="11778" max="11778" width="15.28515625" style="182" customWidth="1"/>
    <col min="11779" max="11779" width="53.42578125" style="182" customWidth="1"/>
    <col min="11780" max="11780" width="16.7109375" style="182" customWidth="1"/>
    <col min="11781" max="11781" width="11.140625" style="182" bestFit="1" customWidth="1"/>
    <col min="11782" max="12032" width="9.140625" style="182"/>
    <col min="12033" max="12033" width="12.85546875" style="182" customWidth="1"/>
    <col min="12034" max="12034" width="15.28515625" style="182" customWidth="1"/>
    <col min="12035" max="12035" width="53.42578125" style="182" customWidth="1"/>
    <col min="12036" max="12036" width="16.7109375" style="182" customWidth="1"/>
    <col min="12037" max="12037" width="11.140625" style="182" bestFit="1" customWidth="1"/>
    <col min="12038" max="12288" width="9.140625" style="182"/>
    <col min="12289" max="12289" width="12.85546875" style="182" customWidth="1"/>
    <col min="12290" max="12290" width="15.28515625" style="182" customWidth="1"/>
    <col min="12291" max="12291" width="53.42578125" style="182" customWidth="1"/>
    <col min="12292" max="12292" width="16.7109375" style="182" customWidth="1"/>
    <col min="12293" max="12293" width="11.140625" style="182" bestFit="1" customWidth="1"/>
    <col min="12294" max="12544" width="9.140625" style="182"/>
    <col min="12545" max="12545" width="12.85546875" style="182" customWidth="1"/>
    <col min="12546" max="12546" width="15.28515625" style="182" customWidth="1"/>
    <col min="12547" max="12547" width="53.42578125" style="182" customWidth="1"/>
    <col min="12548" max="12548" width="16.7109375" style="182" customWidth="1"/>
    <col min="12549" max="12549" width="11.140625" style="182" bestFit="1" customWidth="1"/>
    <col min="12550" max="12800" width="9.140625" style="182"/>
    <col min="12801" max="12801" width="12.85546875" style="182" customWidth="1"/>
    <col min="12802" max="12802" width="15.28515625" style="182" customWidth="1"/>
    <col min="12803" max="12803" width="53.42578125" style="182" customWidth="1"/>
    <col min="12804" max="12804" width="16.7109375" style="182" customWidth="1"/>
    <col min="12805" max="12805" width="11.140625" style="182" bestFit="1" customWidth="1"/>
    <col min="12806" max="13056" width="9.140625" style="182"/>
    <col min="13057" max="13057" width="12.85546875" style="182" customWidth="1"/>
    <col min="13058" max="13058" width="15.28515625" style="182" customWidth="1"/>
    <col min="13059" max="13059" width="53.42578125" style="182" customWidth="1"/>
    <col min="13060" max="13060" width="16.7109375" style="182" customWidth="1"/>
    <col min="13061" max="13061" width="11.140625" style="182" bestFit="1" customWidth="1"/>
    <col min="13062" max="13312" width="9.140625" style="182"/>
    <col min="13313" max="13313" width="12.85546875" style="182" customWidth="1"/>
    <col min="13314" max="13314" width="15.28515625" style="182" customWidth="1"/>
    <col min="13315" max="13315" width="53.42578125" style="182" customWidth="1"/>
    <col min="13316" max="13316" width="16.7109375" style="182" customWidth="1"/>
    <col min="13317" max="13317" width="11.140625" style="182" bestFit="1" customWidth="1"/>
    <col min="13318" max="13568" width="9.140625" style="182"/>
    <col min="13569" max="13569" width="12.85546875" style="182" customWidth="1"/>
    <col min="13570" max="13570" width="15.28515625" style="182" customWidth="1"/>
    <col min="13571" max="13571" width="53.42578125" style="182" customWidth="1"/>
    <col min="13572" max="13572" width="16.7109375" style="182" customWidth="1"/>
    <col min="13573" max="13573" width="11.140625" style="182" bestFit="1" customWidth="1"/>
    <col min="13574" max="13824" width="9.140625" style="182"/>
    <col min="13825" max="13825" width="12.85546875" style="182" customWidth="1"/>
    <col min="13826" max="13826" width="15.28515625" style="182" customWidth="1"/>
    <col min="13827" max="13827" width="53.42578125" style="182" customWidth="1"/>
    <col min="13828" max="13828" width="16.7109375" style="182" customWidth="1"/>
    <col min="13829" max="13829" width="11.140625" style="182" bestFit="1" customWidth="1"/>
    <col min="13830" max="14080" width="9.140625" style="182"/>
    <col min="14081" max="14081" width="12.85546875" style="182" customWidth="1"/>
    <col min="14082" max="14082" width="15.28515625" style="182" customWidth="1"/>
    <col min="14083" max="14083" width="53.42578125" style="182" customWidth="1"/>
    <col min="14084" max="14084" width="16.7109375" style="182" customWidth="1"/>
    <col min="14085" max="14085" width="11.140625" style="182" bestFit="1" customWidth="1"/>
    <col min="14086" max="14336" width="9.140625" style="182"/>
    <col min="14337" max="14337" width="12.85546875" style="182" customWidth="1"/>
    <col min="14338" max="14338" width="15.28515625" style="182" customWidth="1"/>
    <col min="14339" max="14339" width="53.42578125" style="182" customWidth="1"/>
    <col min="14340" max="14340" width="16.7109375" style="182" customWidth="1"/>
    <col min="14341" max="14341" width="11.140625" style="182" bestFit="1" customWidth="1"/>
    <col min="14342" max="14592" width="9.140625" style="182"/>
    <col min="14593" max="14593" width="12.85546875" style="182" customWidth="1"/>
    <col min="14594" max="14594" width="15.28515625" style="182" customWidth="1"/>
    <col min="14595" max="14595" width="53.42578125" style="182" customWidth="1"/>
    <col min="14596" max="14596" width="16.7109375" style="182" customWidth="1"/>
    <col min="14597" max="14597" width="11.140625" style="182" bestFit="1" customWidth="1"/>
    <col min="14598" max="14848" width="9.140625" style="182"/>
    <col min="14849" max="14849" width="12.85546875" style="182" customWidth="1"/>
    <col min="14850" max="14850" width="15.28515625" style="182" customWidth="1"/>
    <col min="14851" max="14851" width="53.42578125" style="182" customWidth="1"/>
    <col min="14852" max="14852" width="16.7109375" style="182" customWidth="1"/>
    <col min="14853" max="14853" width="11.140625" style="182" bestFit="1" customWidth="1"/>
    <col min="14854" max="15104" width="9.140625" style="182"/>
    <col min="15105" max="15105" width="12.85546875" style="182" customWidth="1"/>
    <col min="15106" max="15106" width="15.28515625" style="182" customWidth="1"/>
    <col min="15107" max="15107" width="53.42578125" style="182" customWidth="1"/>
    <col min="15108" max="15108" width="16.7109375" style="182" customWidth="1"/>
    <col min="15109" max="15109" width="11.140625" style="182" bestFit="1" customWidth="1"/>
    <col min="15110" max="15360" width="9.140625" style="182"/>
    <col min="15361" max="15361" width="12.85546875" style="182" customWidth="1"/>
    <col min="15362" max="15362" width="15.28515625" style="182" customWidth="1"/>
    <col min="15363" max="15363" width="53.42578125" style="182" customWidth="1"/>
    <col min="15364" max="15364" width="16.7109375" style="182" customWidth="1"/>
    <col min="15365" max="15365" width="11.140625" style="182" bestFit="1" customWidth="1"/>
    <col min="15366" max="15616" width="9.140625" style="182"/>
    <col min="15617" max="15617" width="12.85546875" style="182" customWidth="1"/>
    <col min="15618" max="15618" width="15.28515625" style="182" customWidth="1"/>
    <col min="15619" max="15619" width="53.42578125" style="182" customWidth="1"/>
    <col min="15620" max="15620" width="16.7109375" style="182" customWidth="1"/>
    <col min="15621" max="15621" width="11.140625" style="182" bestFit="1" customWidth="1"/>
    <col min="15622" max="15872" width="9.140625" style="182"/>
    <col min="15873" max="15873" width="12.85546875" style="182" customWidth="1"/>
    <col min="15874" max="15874" width="15.28515625" style="182" customWidth="1"/>
    <col min="15875" max="15875" width="53.42578125" style="182" customWidth="1"/>
    <col min="15876" max="15876" width="16.7109375" style="182" customWidth="1"/>
    <col min="15877" max="15877" width="11.140625" style="182" bestFit="1" customWidth="1"/>
    <col min="15878" max="16128" width="9.140625" style="182"/>
    <col min="16129" max="16129" width="12.85546875" style="182" customWidth="1"/>
    <col min="16130" max="16130" width="15.28515625" style="182" customWidth="1"/>
    <col min="16131" max="16131" width="53.42578125" style="182" customWidth="1"/>
    <col min="16132" max="16132" width="16.7109375" style="182" customWidth="1"/>
    <col min="16133" max="16133" width="11.140625" style="182" bestFit="1" customWidth="1"/>
    <col min="16134" max="16384" width="9.140625" style="182"/>
  </cols>
  <sheetData>
    <row r="1" spans="1:12" s="181" customFormat="1" ht="23.25">
      <c r="A1" s="272" t="s">
        <v>16</v>
      </c>
      <c r="B1" s="272"/>
      <c r="C1" s="272"/>
      <c r="D1" s="272"/>
    </row>
    <row r="2" spans="1:12" s="181" customFormat="1" ht="21.75" customHeight="1">
      <c r="A2" s="272" t="s">
        <v>71</v>
      </c>
      <c r="B2" s="272"/>
      <c r="C2" s="272"/>
      <c r="D2" s="272"/>
    </row>
    <row r="3" spans="1:12" s="181" customFormat="1" ht="23.25">
      <c r="A3" s="272" t="s">
        <v>390</v>
      </c>
      <c r="B3" s="272"/>
      <c r="C3" s="272"/>
      <c r="D3" s="272"/>
    </row>
    <row r="4" spans="1:12" s="181" customFormat="1" ht="23.25">
      <c r="A4" s="180"/>
      <c r="B4" s="180"/>
      <c r="C4" s="180"/>
      <c r="D4" s="180"/>
    </row>
    <row r="5" spans="1:12" s="181" customFormat="1" ht="23.25">
      <c r="A5" s="275" t="s">
        <v>72</v>
      </c>
      <c r="B5" s="277" t="s">
        <v>73</v>
      </c>
      <c r="C5" s="279" t="s">
        <v>24</v>
      </c>
      <c r="D5" s="273" t="s">
        <v>22</v>
      </c>
    </row>
    <row r="6" spans="1:12" s="181" customFormat="1" ht="23.25">
      <c r="A6" s="276"/>
      <c r="B6" s="278"/>
      <c r="C6" s="280"/>
      <c r="D6" s="274"/>
    </row>
    <row r="7" spans="1:12" ht="23.25">
      <c r="A7" s="170" t="s">
        <v>148</v>
      </c>
      <c r="B7" s="171">
        <v>243768</v>
      </c>
      <c r="C7" s="175" t="s">
        <v>149</v>
      </c>
      <c r="D7" s="173">
        <v>17950</v>
      </c>
      <c r="L7" s="216">
        <v>25235</v>
      </c>
    </row>
    <row r="8" spans="1:12" ht="23.25">
      <c r="A8" s="174"/>
      <c r="B8" s="174"/>
      <c r="C8" s="176" t="s">
        <v>150</v>
      </c>
      <c r="D8" s="173"/>
    </row>
    <row r="9" spans="1:12" ht="23.25">
      <c r="A9" s="170" t="s">
        <v>354</v>
      </c>
      <c r="B9" s="171">
        <v>244306</v>
      </c>
      <c r="C9" s="172" t="s">
        <v>366</v>
      </c>
      <c r="D9" s="173">
        <v>7200</v>
      </c>
    </row>
    <row r="10" spans="1:12" ht="23.25">
      <c r="A10" s="174"/>
      <c r="B10" s="174"/>
      <c r="C10" s="172" t="s">
        <v>367</v>
      </c>
      <c r="D10" s="173"/>
    </row>
    <row r="11" spans="1:12" ht="23.25">
      <c r="A11" s="174"/>
      <c r="B11" s="174"/>
      <c r="C11" s="172"/>
      <c r="D11" s="173"/>
    </row>
    <row r="12" spans="1:12" ht="23.25">
      <c r="A12" s="174"/>
      <c r="B12" s="174"/>
      <c r="C12" s="172"/>
      <c r="D12" s="173"/>
    </row>
    <row r="13" spans="1:12" ht="23.25">
      <c r="A13" s="174"/>
      <c r="B13" s="174"/>
      <c r="C13" s="172"/>
      <c r="D13" s="173"/>
    </row>
    <row r="14" spans="1:12" ht="23.25">
      <c r="A14" s="174"/>
      <c r="B14" s="174"/>
      <c r="C14" s="183"/>
      <c r="D14" s="173"/>
    </row>
    <row r="15" spans="1:12" ht="23.25">
      <c r="A15" s="174"/>
      <c r="B15" s="174"/>
      <c r="C15" s="183"/>
      <c r="D15" s="173"/>
    </row>
    <row r="16" spans="1:12" ht="23.25">
      <c r="A16" s="174"/>
      <c r="B16" s="174"/>
      <c r="C16" s="183"/>
      <c r="D16" s="173"/>
    </row>
    <row r="17" spans="1:6" ht="23.25">
      <c r="A17" s="174"/>
      <c r="B17" s="174"/>
      <c r="C17" s="183"/>
      <c r="D17" s="173"/>
    </row>
    <row r="18" spans="1:6" ht="23.25">
      <c r="A18" s="174"/>
      <c r="B18" s="174"/>
      <c r="C18" s="183"/>
      <c r="D18" s="173"/>
    </row>
    <row r="19" spans="1:6" ht="23.25">
      <c r="A19" s="174"/>
      <c r="B19" s="174"/>
      <c r="C19" s="183"/>
      <c r="D19" s="173"/>
    </row>
    <row r="20" spans="1:6" ht="24">
      <c r="A20" s="281" t="s">
        <v>67</v>
      </c>
      <c r="B20" s="282"/>
      <c r="C20" s="283"/>
      <c r="D20" s="184">
        <f>SUM(D7:D19)</f>
        <v>25150</v>
      </c>
      <c r="E20" s="185"/>
    </row>
    <row r="21" spans="1:6" ht="23.25">
      <c r="A21" s="180"/>
      <c r="B21" s="180"/>
      <c r="C21" s="180"/>
      <c r="D21" s="186"/>
    </row>
    <row r="22" spans="1:6" ht="24">
      <c r="A22" s="187"/>
      <c r="B22" s="181"/>
      <c r="C22" s="61" t="s">
        <v>44</v>
      </c>
      <c r="D22" s="188"/>
      <c r="E22" s="189"/>
      <c r="F22" s="188"/>
    </row>
    <row r="23" spans="1:6" ht="23.25">
      <c r="A23" s="187"/>
      <c r="B23" s="181"/>
      <c r="C23" s="231" t="s">
        <v>89</v>
      </c>
      <c r="D23" s="231"/>
      <c r="E23" s="231"/>
      <c r="F23" s="231"/>
    </row>
    <row r="24" spans="1:6" ht="23.25">
      <c r="A24" s="187"/>
      <c r="B24" s="181"/>
      <c r="C24" s="231" t="s">
        <v>90</v>
      </c>
      <c r="D24" s="231"/>
      <c r="E24" s="231"/>
      <c r="F24" s="231"/>
    </row>
    <row r="25" spans="1:6" ht="23.25">
      <c r="A25" s="187"/>
      <c r="B25" s="181"/>
      <c r="C25" s="63"/>
      <c r="D25" s="63"/>
      <c r="E25" s="63"/>
      <c r="F25" s="63"/>
    </row>
    <row r="26" spans="1:6" ht="23.25">
      <c r="A26" s="187"/>
      <c r="B26" s="181"/>
      <c r="C26" s="63"/>
      <c r="D26" s="63"/>
      <c r="E26" s="63"/>
      <c r="F26" s="63"/>
    </row>
    <row r="27" spans="1:6" ht="23.25">
      <c r="A27" s="187"/>
      <c r="B27" s="181"/>
      <c r="C27" s="231" t="s">
        <v>147</v>
      </c>
      <c r="D27" s="231"/>
      <c r="E27" s="231"/>
      <c r="F27" s="231"/>
    </row>
    <row r="28" spans="1:6" ht="20.25">
      <c r="C28" s="230" t="s">
        <v>88</v>
      </c>
      <c r="D28" s="230"/>
      <c r="E28" s="230"/>
      <c r="F28" s="230"/>
    </row>
    <row r="29" spans="1:6" ht="20.25">
      <c r="C29" s="135"/>
      <c r="D29" s="135"/>
      <c r="E29" s="135"/>
      <c r="F29" s="135"/>
    </row>
    <row r="30" spans="1:6" ht="20.25">
      <c r="C30" s="135"/>
      <c r="D30" s="135"/>
      <c r="E30" s="135"/>
      <c r="F30" s="135"/>
    </row>
    <row r="31" spans="1:6" ht="20.25">
      <c r="C31" s="231" t="s">
        <v>370</v>
      </c>
      <c r="D31" s="231"/>
      <c r="E31" s="231"/>
      <c r="F31" s="231"/>
    </row>
    <row r="32" spans="1:6" ht="20.25">
      <c r="C32" s="230" t="s">
        <v>2</v>
      </c>
      <c r="D32" s="230"/>
      <c r="E32" s="230"/>
      <c r="F32" s="230"/>
    </row>
    <row r="33" spans="1:6" ht="21">
      <c r="C33" s="260"/>
      <c r="D33" s="260"/>
      <c r="E33" s="260"/>
      <c r="F33" s="260"/>
    </row>
    <row r="34" spans="1:6" ht="24.75" customHeight="1">
      <c r="C34" s="180"/>
      <c r="D34" s="180"/>
      <c r="E34" s="180"/>
      <c r="F34" s="180"/>
    </row>
    <row r="35" spans="1:6" ht="24.75" customHeight="1">
      <c r="C35" s="180"/>
      <c r="D35" s="180"/>
      <c r="E35" s="180"/>
      <c r="F35" s="180"/>
    </row>
    <row r="36" spans="1:6" ht="24.75" customHeight="1">
      <c r="C36" s="180"/>
      <c r="D36" s="180"/>
      <c r="E36" s="180"/>
      <c r="F36" s="180"/>
    </row>
    <row r="37" spans="1:6" ht="23.25">
      <c r="A37" s="272" t="s">
        <v>16</v>
      </c>
      <c r="B37" s="272"/>
      <c r="C37" s="272"/>
      <c r="D37" s="272"/>
      <c r="E37" s="181"/>
      <c r="F37" s="181"/>
    </row>
    <row r="38" spans="1:6" ht="23.25">
      <c r="A38" s="272" t="s">
        <v>86</v>
      </c>
      <c r="B38" s="272"/>
      <c r="C38" s="272"/>
      <c r="D38" s="272"/>
      <c r="E38" s="181"/>
      <c r="F38" s="181"/>
    </row>
    <row r="39" spans="1:6" ht="23.25">
      <c r="A39" s="272" t="s">
        <v>390</v>
      </c>
      <c r="B39" s="272"/>
      <c r="C39" s="272"/>
      <c r="D39" s="272"/>
      <c r="E39" s="181"/>
      <c r="F39" s="181"/>
    </row>
    <row r="40" spans="1:6" ht="23.25">
      <c r="A40" s="180"/>
      <c r="B40" s="180"/>
      <c r="C40" s="180"/>
      <c r="D40" s="180"/>
      <c r="E40" s="181"/>
      <c r="F40" s="181"/>
    </row>
    <row r="41" spans="1:6" ht="23.25">
      <c r="A41" s="264" t="s">
        <v>72</v>
      </c>
      <c r="B41" s="284" t="s">
        <v>73</v>
      </c>
      <c r="C41" s="286" t="s">
        <v>24</v>
      </c>
      <c r="D41" s="270" t="s">
        <v>22</v>
      </c>
      <c r="E41" s="181"/>
      <c r="F41" s="181"/>
    </row>
    <row r="42" spans="1:6" ht="23.25">
      <c r="A42" s="265"/>
      <c r="B42" s="285"/>
      <c r="C42" s="287"/>
      <c r="D42" s="271"/>
      <c r="E42" s="181"/>
      <c r="F42" s="181"/>
    </row>
    <row r="43" spans="1:6" ht="23.25">
      <c r="A43" s="190" t="s">
        <v>85</v>
      </c>
      <c r="B43" s="191">
        <v>243448</v>
      </c>
      <c r="C43" s="195" t="s">
        <v>92</v>
      </c>
      <c r="D43" s="193">
        <v>23100</v>
      </c>
      <c r="E43" s="194" t="s">
        <v>157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4" t="s">
        <v>157</v>
      </c>
    </row>
    <row r="45" spans="1:6" ht="23.25">
      <c r="A45" s="82" t="s">
        <v>83</v>
      </c>
      <c r="B45" s="191">
        <v>243574</v>
      </c>
      <c r="C45" s="84" t="s">
        <v>144</v>
      </c>
      <c r="D45" s="193">
        <v>198</v>
      </c>
    </row>
    <row r="46" spans="1:6" ht="23.25">
      <c r="A46" s="82"/>
      <c r="B46" s="191"/>
      <c r="C46" s="84" t="s">
        <v>145</v>
      </c>
      <c r="D46" s="193"/>
    </row>
    <row r="47" spans="1:6" ht="23.25">
      <c r="A47" s="190" t="s">
        <v>132</v>
      </c>
      <c r="B47" s="191">
        <v>243579</v>
      </c>
      <c r="C47" s="84" t="s">
        <v>133</v>
      </c>
      <c r="D47" s="193">
        <v>34155</v>
      </c>
    </row>
    <row r="48" spans="1:6" ht="23.25">
      <c r="A48" s="190" t="s">
        <v>152</v>
      </c>
      <c r="B48" s="191">
        <v>243949</v>
      </c>
      <c r="C48" s="84" t="s">
        <v>153</v>
      </c>
      <c r="D48" s="193">
        <v>11640</v>
      </c>
    </row>
    <row r="49" spans="1:6" ht="23.25">
      <c r="A49" s="190" t="s">
        <v>87</v>
      </c>
      <c r="B49" s="191">
        <v>244071</v>
      </c>
      <c r="C49" s="192" t="s">
        <v>159</v>
      </c>
      <c r="D49" s="193">
        <v>24192</v>
      </c>
    </row>
    <row r="50" spans="1:6" ht="23.25">
      <c r="A50" s="190" t="s">
        <v>87</v>
      </c>
      <c r="B50" s="191">
        <v>244467</v>
      </c>
      <c r="C50" s="195" t="s">
        <v>395</v>
      </c>
      <c r="D50" s="193">
        <v>22114</v>
      </c>
    </row>
    <row r="51" spans="1:6" ht="23.25">
      <c r="A51" s="196"/>
      <c r="B51" s="197"/>
      <c r="C51" s="198"/>
      <c r="D51" s="193"/>
    </row>
    <row r="52" spans="1:6" ht="23.25">
      <c r="A52" s="199"/>
      <c r="B52" s="199"/>
      <c r="C52" s="198"/>
      <c r="D52" s="193"/>
    </row>
    <row r="53" spans="1:6" ht="23.25">
      <c r="A53" s="174"/>
      <c r="B53" s="174"/>
      <c r="C53" s="183"/>
      <c r="D53" s="173"/>
    </row>
    <row r="54" spans="1:6" ht="23.25">
      <c r="A54" s="281" t="s">
        <v>67</v>
      </c>
      <c r="B54" s="282"/>
      <c r="C54" s="283"/>
      <c r="D54" s="184">
        <f>SUM(D43:D53)</f>
        <v>125191</v>
      </c>
      <c r="E54" s="200"/>
    </row>
    <row r="55" spans="1:6" ht="23.25">
      <c r="A55" s="180"/>
      <c r="B55" s="180"/>
      <c r="C55" s="180"/>
      <c r="D55" s="186"/>
    </row>
    <row r="56" spans="1:6" ht="24">
      <c r="A56" s="187"/>
      <c r="B56" s="181"/>
      <c r="C56" s="61" t="s">
        <v>44</v>
      </c>
      <c r="D56" s="188"/>
      <c r="E56" s="189"/>
      <c r="F56" s="188"/>
    </row>
    <row r="57" spans="1:6" ht="23.25">
      <c r="A57" s="187"/>
      <c r="B57" s="181"/>
      <c r="C57" s="231" t="s">
        <v>89</v>
      </c>
      <c r="D57" s="231"/>
      <c r="E57" s="231"/>
      <c r="F57" s="231"/>
    </row>
    <row r="58" spans="1:6" ht="23.25">
      <c r="A58" s="187"/>
      <c r="B58" s="181"/>
      <c r="C58" s="231" t="s">
        <v>90</v>
      </c>
      <c r="D58" s="231"/>
      <c r="E58" s="231"/>
      <c r="F58" s="231"/>
    </row>
    <row r="59" spans="1:6" ht="23.25">
      <c r="A59" s="187"/>
      <c r="B59" s="181"/>
      <c r="C59" s="63"/>
      <c r="D59" s="63"/>
      <c r="E59" s="63"/>
      <c r="F59" s="63"/>
    </row>
    <row r="60" spans="1:6" ht="23.25">
      <c r="A60" s="187"/>
      <c r="B60" s="181"/>
      <c r="C60" s="63"/>
      <c r="D60" s="63"/>
      <c r="E60" s="63"/>
      <c r="F60" s="63"/>
    </row>
    <row r="61" spans="1:6" ht="23.25">
      <c r="A61" s="187"/>
      <c r="B61" s="181"/>
      <c r="C61" s="231" t="s">
        <v>146</v>
      </c>
      <c r="D61" s="231"/>
      <c r="E61" s="231"/>
      <c r="F61" s="231"/>
    </row>
    <row r="62" spans="1:6" ht="20.25">
      <c r="C62" s="230" t="s">
        <v>88</v>
      </c>
      <c r="D62" s="230"/>
      <c r="E62" s="230"/>
      <c r="F62" s="230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31" t="s">
        <v>370</v>
      </c>
      <c r="D66" s="231"/>
      <c r="E66" s="231"/>
      <c r="F66" s="231"/>
    </row>
    <row r="67" spans="3:6" ht="20.25">
      <c r="C67" s="230" t="s">
        <v>2</v>
      </c>
      <c r="D67" s="230"/>
      <c r="E67" s="230"/>
      <c r="F67" s="230"/>
    </row>
    <row r="68" spans="3:6" ht="21">
      <c r="C68" s="260"/>
      <c r="D68" s="260"/>
      <c r="E68" s="260"/>
      <c r="F68" s="260"/>
    </row>
  </sheetData>
  <mergeCells count="30">
    <mergeCell ref="C57:F57"/>
    <mergeCell ref="C61:F61"/>
    <mergeCell ref="A54:C54"/>
    <mergeCell ref="C58:F58"/>
    <mergeCell ref="C62:F62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topLeftCell="A16" workbookViewId="0">
      <selection activeCell="J26" sqref="J26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39" customWidth="1"/>
    <col min="4" max="4" width="4.140625" style="139" customWidth="1"/>
    <col min="5" max="5" width="15.28515625" style="139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88" t="s">
        <v>70</v>
      </c>
      <c r="B1" s="288"/>
      <c r="C1" s="288"/>
      <c r="D1" s="288"/>
      <c r="E1" s="288"/>
    </row>
    <row r="2" spans="1:13" ht="21.75" customHeight="1">
      <c r="A2" s="288" t="s">
        <v>16</v>
      </c>
      <c r="B2" s="288"/>
      <c r="C2" s="288"/>
      <c r="D2" s="288"/>
      <c r="E2" s="288"/>
    </row>
    <row r="3" spans="1:13" ht="21.75" customHeight="1">
      <c r="A3" s="288" t="s">
        <v>388</v>
      </c>
      <c r="B3" s="288"/>
      <c r="C3" s="288"/>
      <c r="D3" s="288"/>
      <c r="E3" s="288"/>
    </row>
    <row r="4" spans="1:13" ht="21.75" customHeight="1">
      <c r="A4" s="136"/>
      <c r="B4" s="136"/>
      <c r="C4" s="138"/>
      <c r="D4" s="138"/>
      <c r="E4" s="138"/>
    </row>
    <row r="5" spans="1:13" ht="21.75" customHeight="1">
      <c r="E5" s="140" t="s">
        <v>35</v>
      </c>
      <c r="J5" s="179"/>
    </row>
    <row r="6" spans="1:13" ht="21.75" customHeight="1">
      <c r="A6" s="21" t="s">
        <v>46</v>
      </c>
      <c r="D6" s="141"/>
      <c r="E6" s="46">
        <v>3075622.69</v>
      </c>
      <c r="G6" s="18"/>
      <c r="I6" s="18"/>
    </row>
    <row r="7" spans="1:13" ht="21.75" customHeight="1">
      <c r="A7" s="74" t="s">
        <v>18</v>
      </c>
      <c r="B7" s="75" t="s">
        <v>47</v>
      </c>
      <c r="C7" s="139">
        <v>0</v>
      </c>
      <c r="D7" s="141"/>
      <c r="J7" s="31"/>
      <c r="M7" s="18"/>
    </row>
    <row r="8" spans="1:13" ht="21.75" customHeight="1">
      <c r="A8" s="75"/>
      <c r="B8" s="75" t="s">
        <v>49</v>
      </c>
      <c r="C8" s="143">
        <v>504217.59</v>
      </c>
      <c r="D8" s="141"/>
      <c r="M8" s="18"/>
    </row>
    <row r="9" spans="1:13" ht="21.75" customHeight="1">
      <c r="A9" s="75"/>
      <c r="B9" s="75" t="s">
        <v>50</v>
      </c>
      <c r="C9" s="139">
        <v>243370</v>
      </c>
      <c r="D9" s="141"/>
      <c r="M9" s="18"/>
    </row>
    <row r="10" spans="1:13" ht="21.75" customHeight="1">
      <c r="A10" s="75"/>
      <c r="B10" s="75" t="s">
        <v>94</v>
      </c>
      <c r="C10" s="161">
        <v>0</v>
      </c>
      <c r="D10" s="141"/>
      <c r="M10" s="18"/>
    </row>
    <row r="11" spans="1:13" ht="21.75" customHeight="1">
      <c r="A11" s="75"/>
      <c r="B11" s="75" t="s">
        <v>96</v>
      </c>
      <c r="C11" s="144">
        <v>0</v>
      </c>
      <c r="D11" s="141"/>
      <c r="E11" s="102">
        <f>SUM(C7:C11)</f>
        <v>747587.59000000008</v>
      </c>
      <c r="G11" s="46"/>
      <c r="I11" s="18"/>
      <c r="M11" s="18"/>
    </row>
    <row r="12" spans="1:13" ht="21.75" customHeight="1">
      <c r="A12" s="74"/>
      <c r="B12" s="75"/>
      <c r="D12" s="141"/>
      <c r="I12" s="18"/>
      <c r="M12" s="18"/>
    </row>
    <row r="13" spans="1:13" ht="21.75" customHeight="1">
      <c r="A13" s="74" t="s">
        <v>19</v>
      </c>
      <c r="B13" s="75" t="s">
        <v>51</v>
      </c>
      <c r="C13" s="139">
        <v>0</v>
      </c>
      <c r="D13" s="141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39">
        <v>243488.68</v>
      </c>
      <c r="D14" s="141"/>
      <c r="I14" s="18"/>
      <c r="M14" s="18"/>
    </row>
    <row r="15" spans="1:13" ht="21.75" customHeight="1">
      <c r="A15" s="75"/>
      <c r="B15" s="75" t="s">
        <v>55</v>
      </c>
      <c r="C15" s="139">
        <v>485703.59</v>
      </c>
      <c r="D15" s="141"/>
      <c r="I15" s="18"/>
      <c r="M15" s="18"/>
    </row>
    <row r="16" spans="1:13" ht="21.75" customHeight="1">
      <c r="A16" s="75"/>
      <c r="B16" s="75" t="s">
        <v>95</v>
      </c>
      <c r="C16" s="158">
        <v>0</v>
      </c>
      <c r="D16" s="141"/>
      <c r="E16" s="141">
        <f>SUM(C13:C16)</f>
        <v>729192.27</v>
      </c>
      <c r="G16" s="18"/>
      <c r="I16" s="18"/>
      <c r="M16" s="18"/>
    </row>
    <row r="17" spans="1:13" ht="21.75" customHeight="1" thickBot="1">
      <c r="A17" s="21" t="s">
        <v>57</v>
      </c>
      <c r="D17" s="141"/>
      <c r="E17" s="145">
        <f>E6+E11-E16</f>
        <v>3094018.0100000002</v>
      </c>
      <c r="G17" s="18"/>
      <c r="M17" s="18"/>
    </row>
    <row r="18" spans="1:13" ht="21.75" customHeight="1" thickTop="1">
      <c r="A18" s="21"/>
      <c r="C18" s="146"/>
      <c r="D18" s="141"/>
      <c r="E18" s="142"/>
      <c r="M18" s="18"/>
    </row>
    <row r="19" spans="1:13" ht="21.75" customHeight="1">
      <c r="D19" s="141"/>
      <c r="J19" s="139"/>
      <c r="M19" s="18"/>
    </row>
    <row r="20" spans="1:13" ht="21.75" customHeight="1">
      <c r="J20" s="139"/>
      <c r="M20" s="18"/>
    </row>
    <row r="21" spans="1:13" s="1" customFormat="1" ht="24">
      <c r="C21" s="147" t="s">
        <v>44</v>
      </c>
      <c r="D21" s="148"/>
      <c r="E21" s="149"/>
      <c r="F21" s="34"/>
      <c r="G21" s="35"/>
      <c r="H21" s="34"/>
      <c r="J21" s="158"/>
    </row>
    <row r="22" spans="1:13" s="6" customFormat="1" ht="23.25">
      <c r="C22" s="289" t="s">
        <v>89</v>
      </c>
      <c r="D22" s="289"/>
      <c r="E22" s="289"/>
      <c r="F22" s="40"/>
      <c r="G22" s="36"/>
      <c r="H22" s="37"/>
      <c r="J22" s="37"/>
    </row>
    <row r="23" spans="1:13" s="6" customFormat="1" ht="23.25">
      <c r="C23" s="289" t="s">
        <v>90</v>
      </c>
      <c r="D23" s="289"/>
      <c r="E23" s="289"/>
      <c r="F23" s="40"/>
      <c r="G23" s="36"/>
      <c r="H23" s="37"/>
      <c r="J23" s="37"/>
    </row>
    <row r="24" spans="1:13" s="6" customFormat="1" ht="23.25">
      <c r="C24" s="150"/>
      <c r="D24" s="150"/>
      <c r="E24" s="150"/>
      <c r="F24" s="38"/>
      <c r="G24" s="36"/>
      <c r="H24" s="37"/>
      <c r="J24" s="37"/>
    </row>
    <row r="25" spans="1:13" s="6" customFormat="1" ht="23.25">
      <c r="C25" s="150"/>
      <c r="D25" s="150"/>
      <c r="E25" s="150"/>
      <c r="F25" s="38"/>
      <c r="G25" s="36"/>
      <c r="H25" s="37"/>
      <c r="J25" s="37"/>
    </row>
    <row r="26" spans="1:13" s="1" customFormat="1" ht="24">
      <c r="C26" s="289" t="s">
        <v>146</v>
      </c>
      <c r="D26" s="289"/>
      <c r="E26" s="289"/>
      <c r="F26" s="34"/>
      <c r="G26" s="35"/>
      <c r="H26" s="34"/>
      <c r="J26" s="34"/>
    </row>
    <row r="27" spans="1:13" s="6" customFormat="1" ht="23.25">
      <c r="C27" s="289" t="s">
        <v>88</v>
      </c>
      <c r="D27" s="289"/>
      <c r="E27" s="289"/>
      <c r="F27" s="37"/>
      <c r="G27" s="36"/>
      <c r="H27" s="37"/>
      <c r="J27" s="37"/>
    </row>
    <row r="28" spans="1:13" ht="21.75" customHeight="1">
      <c r="C28" s="151"/>
      <c r="D28" s="151"/>
      <c r="E28" s="151"/>
    </row>
    <row r="29" spans="1:13" ht="21.75" customHeight="1">
      <c r="C29" s="151"/>
      <c r="D29" s="151"/>
      <c r="E29" s="151"/>
    </row>
    <row r="30" spans="1:13" ht="21.75" customHeight="1">
      <c r="C30" s="289" t="s">
        <v>370</v>
      </c>
      <c r="D30" s="289"/>
      <c r="E30" s="289"/>
    </row>
    <row r="31" spans="1:13" ht="21.75" customHeight="1">
      <c r="C31" s="290" t="s">
        <v>2</v>
      </c>
      <c r="D31" s="290"/>
      <c r="E31" s="290"/>
    </row>
    <row r="32" spans="1:13" ht="21.75" customHeight="1">
      <c r="C32" s="243"/>
      <c r="D32" s="243"/>
      <c r="E32" s="243"/>
    </row>
  </sheetData>
  <mergeCells count="10">
    <mergeCell ref="C32:E32"/>
    <mergeCell ref="C31:E31"/>
    <mergeCell ref="C30:E30"/>
    <mergeCell ref="C27:E27"/>
    <mergeCell ref="C26:E26"/>
    <mergeCell ref="A1:E1"/>
    <mergeCell ref="A2:E2"/>
    <mergeCell ref="A3:E3"/>
    <mergeCell ref="C22:E22"/>
    <mergeCell ref="C23:E23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M10" sqref="M10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42" t="s">
        <v>69</v>
      </c>
      <c r="B1" s="242"/>
      <c r="C1" s="242"/>
      <c r="D1" s="242"/>
      <c r="E1" s="242"/>
    </row>
    <row r="2" spans="1:13" ht="21.75" customHeight="1">
      <c r="A2" s="242" t="s">
        <v>16</v>
      </c>
      <c r="B2" s="242"/>
      <c r="C2" s="242"/>
      <c r="D2" s="242"/>
      <c r="E2" s="242"/>
    </row>
    <row r="3" spans="1:13" ht="21.75" customHeight="1">
      <c r="A3" s="242" t="s">
        <v>390</v>
      </c>
      <c r="B3" s="242"/>
      <c r="C3" s="242"/>
      <c r="D3" s="242"/>
      <c r="E3" s="242"/>
    </row>
    <row r="4" spans="1:13" ht="21.75" customHeight="1">
      <c r="A4" s="136"/>
      <c r="B4" s="136"/>
      <c r="C4" s="136"/>
      <c r="D4" s="136"/>
      <c r="E4" s="136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6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31" t="s">
        <v>89</v>
      </c>
      <c r="D20" s="231"/>
      <c r="E20" s="231"/>
      <c r="F20" s="231"/>
    </row>
    <row r="21" spans="3:13" s="6" customFormat="1" ht="23.25">
      <c r="C21" s="231" t="s">
        <v>90</v>
      </c>
      <c r="D21" s="231"/>
      <c r="E21" s="231"/>
      <c r="F21" s="231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31" t="s">
        <v>146</v>
      </c>
      <c r="D24" s="231"/>
      <c r="E24" s="231"/>
      <c r="F24" s="231"/>
    </row>
    <row r="25" spans="3:13" ht="21.75" customHeight="1">
      <c r="C25" s="231" t="s">
        <v>88</v>
      </c>
      <c r="D25" s="231"/>
      <c r="E25" s="231"/>
      <c r="F25" s="231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30" t="s">
        <v>370</v>
      </c>
      <c r="D28" s="230"/>
      <c r="E28" s="230"/>
      <c r="F28" s="135"/>
    </row>
    <row r="29" spans="3:13" ht="21.75" customHeight="1">
      <c r="C29" s="243" t="s">
        <v>2</v>
      </c>
      <c r="D29" s="243"/>
      <c r="E29" s="243"/>
      <c r="F29" s="87"/>
    </row>
    <row r="30" spans="3:13" ht="21.75" customHeight="1">
      <c r="C30" s="243"/>
      <c r="D30" s="243"/>
      <c r="E30" s="243"/>
      <c r="F30" s="87"/>
    </row>
  </sheetData>
  <mergeCells count="10">
    <mergeCell ref="C30:E30"/>
    <mergeCell ref="C29:E29"/>
    <mergeCell ref="C28:E28"/>
    <mergeCell ref="C24:F24"/>
    <mergeCell ref="C25:F25"/>
    <mergeCell ref="A1:E1"/>
    <mergeCell ref="A2:E2"/>
    <mergeCell ref="A3:E3"/>
    <mergeCell ref="C20:F20"/>
    <mergeCell ref="C21:F21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31" workbookViewId="0">
      <selection activeCell="V44" sqref="V44"/>
    </sheetView>
  </sheetViews>
  <sheetFormatPr defaultRowHeight="21" customHeight="1"/>
  <cols>
    <col min="1" max="1" width="8.42578125" style="208" customWidth="1"/>
    <col min="2" max="2" width="11.85546875" style="208" customWidth="1"/>
    <col min="3" max="3" width="4" style="208" customWidth="1"/>
    <col min="4" max="4" width="5" style="208" customWidth="1"/>
    <col min="5" max="5" width="0.7109375" style="208" customWidth="1"/>
    <col min="6" max="6" width="7" style="208" customWidth="1"/>
    <col min="7" max="7" width="6" style="208" customWidth="1"/>
    <col min="8" max="8" width="13.42578125" style="208" customWidth="1"/>
    <col min="9" max="10" width="13.28515625" style="208" customWidth="1"/>
    <col min="11" max="11" width="13.42578125" style="208" customWidth="1"/>
    <col min="12" max="12" width="2.42578125" style="208" customWidth="1"/>
    <col min="13" max="13" width="0.140625" style="208" customWidth="1"/>
    <col min="14" max="14" width="10" style="208" customWidth="1"/>
    <col min="15" max="15" width="2.28515625" style="208" customWidth="1"/>
    <col min="16" max="16" width="4.85546875" style="208" customWidth="1"/>
    <col min="17" max="17" width="4.28515625" style="208" customWidth="1"/>
    <col min="18" max="18" width="12.85546875" style="208" customWidth="1"/>
    <col min="19" max="19" width="3.28515625" style="208" customWidth="1"/>
    <col min="20" max="16384" width="9.140625" style="208"/>
  </cols>
  <sheetData>
    <row r="1" spans="1:19" ht="2.1" customHeight="1">
      <c r="A1" s="203"/>
      <c r="B1" s="203"/>
      <c r="C1" s="203"/>
      <c r="D1" s="291" t="s">
        <v>98</v>
      </c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03"/>
      <c r="P1" s="203"/>
      <c r="Q1" s="203"/>
      <c r="R1" s="203"/>
      <c r="S1" s="203"/>
    </row>
    <row r="2" spans="1:19" ht="20.100000000000001" customHeight="1">
      <c r="A2" s="203"/>
      <c r="B2" s="203"/>
      <c r="C2" s="203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03"/>
      <c r="P2" s="292"/>
      <c r="Q2" s="292"/>
      <c r="R2" s="217"/>
      <c r="S2" s="203"/>
    </row>
    <row r="3" spans="1:19" ht="20.100000000000001" customHeight="1">
      <c r="A3" s="203"/>
      <c r="B3" s="203"/>
      <c r="C3" s="203"/>
      <c r="D3" s="293" t="s">
        <v>151</v>
      </c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03"/>
      <c r="P3" s="292"/>
      <c r="Q3" s="292"/>
      <c r="R3" s="292"/>
      <c r="S3" s="203"/>
    </row>
    <row r="4" spans="1:19" ht="20.100000000000001" customHeight="1">
      <c r="A4" s="292"/>
      <c r="B4" s="292"/>
      <c r="C4" s="292"/>
      <c r="D4" s="292"/>
      <c r="E4" s="292"/>
      <c r="F4" s="203"/>
      <c r="G4" s="293" t="s">
        <v>396</v>
      </c>
      <c r="H4" s="293"/>
      <c r="I4" s="293"/>
      <c r="J4" s="293"/>
      <c r="K4" s="293"/>
      <c r="L4" s="203"/>
      <c r="M4" s="203"/>
      <c r="N4" s="203"/>
      <c r="O4" s="203"/>
      <c r="P4" s="292"/>
      <c r="Q4" s="292"/>
      <c r="R4" s="292"/>
      <c r="S4" s="203"/>
    </row>
    <row r="5" spans="1:19" ht="18" customHeight="1">
      <c r="A5" s="294" t="s">
        <v>99</v>
      </c>
      <c r="B5" s="294" t="s">
        <v>100</v>
      </c>
      <c r="C5" s="294" t="s">
        <v>101</v>
      </c>
      <c r="D5" s="294"/>
      <c r="E5" s="294" t="s">
        <v>102</v>
      </c>
      <c r="F5" s="294"/>
      <c r="G5" s="294"/>
      <c r="H5" s="294" t="s">
        <v>103</v>
      </c>
      <c r="I5" s="294" t="s">
        <v>104</v>
      </c>
      <c r="J5" s="294" t="s">
        <v>105</v>
      </c>
      <c r="K5" s="294" t="s">
        <v>106</v>
      </c>
      <c r="L5" s="294"/>
      <c r="M5" s="294"/>
      <c r="N5" s="294"/>
      <c r="O5" s="294"/>
      <c r="P5" s="294"/>
      <c r="Q5" s="294"/>
      <c r="R5" s="294"/>
      <c r="S5" s="203"/>
    </row>
    <row r="6" spans="1:19" ht="18" customHeight="1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 t="s">
        <v>107</v>
      </c>
      <c r="L6" s="294"/>
      <c r="M6" s="294" t="s">
        <v>141</v>
      </c>
      <c r="N6" s="294"/>
      <c r="O6" s="294"/>
      <c r="P6" s="294"/>
      <c r="Q6" s="294" t="s">
        <v>108</v>
      </c>
      <c r="R6" s="294"/>
      <c r="S6" s="203"/>
    </row>
    <row r="7" spans="1:19" ht="18" customHeight="1">
      <c r="A7" s="296" t="s">
        <v>109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7" t="s">
        <v>378</v>
      </c>
      <c r="R7" s="297"/>
      <c r="S7" s="203"/>
    </row>
    <row r="8" spans="1:19" ht="18" customHeight="1">
      <c r="A8" s="298" t="s">
        <v>139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5" t="s">
        <v>158</v>
      </c>
      <c r="R8" s="295"/>
      <c r="S8" s="203"/>
    </row>
    <row r="9" spans="1:19" ht="18" customHeight="1">
      <c r="A9" s="299" t="s">
        <v>138</v>
      </c>
      <c r="B9" s="299"/>
      <c r="C9" s="299"/>
      <c r="D9" s="299"/>
      <c r="E9" s="299"/>
      <c r="F9" s="299"/>
      <c r="G9" s="299"/>
      <c r="H9" s="299"/>
      <c r="I9" s="299"/>
      <c r="J9" s="299"/>
      <c r="K9" s="300" t="s">
        <v>113</v>
      </c>
      <c r="L9" s="300"/>
      <c r="M9" s="300"/>
      <c r="N9" s="300" t="s">
        <v>113</v>
      </c>
      <c r="O9" s="300"/>
      <c r="P9" s="300"/>
      <c r="Q9" s="300" t="s">
        <v>158</v>
      </c>
      <c r="R9" s="300"/>
      <c r="S9" s="203"/>
    </row>
    <row r="10" spans="1:19" ht="18" customHeight="1">
      <c r="A10" s="298" t="s">
        <v>137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5" t="s">
        <v>377</v>
      </c>
      <c r="R10" s="295"/>
      <c r="S10" s="203"/>
    </row>
    <row r="11" spans="1:19" ht="18" customHeight="1">
      <c r="A11" s="227" t="s">
        <v>397</v>
      </c>
      <c r="B11" s="227" t="s">
        <v>398</v>
      </c>
      <c r="C11" s="301" t="s">
        <v>114</v>
      </c>
      <c r="D11" s="301"/>
      <c r="E11" s="301" t="s">
        <v>399</v>
      </c>
      <c r="F11" s="301"/>
      <c r="G11" s="301"/>
      <c r="H11" s="227" t="s">
        <v>111</v>
      </c>
      <c r="I11" s="227" t="s">
        <v>112</v>
      </c>
      <c r="J11" s="227" t="s">
        <v>112</v>
      </c>
      <c r="K11" s="302" t="s">
        <v>113</v>
      </c>
      <c r="L11" s="302"/>
      <c r="M11" s="302"/>
      <c r="N11" s="302" t="s">
        <v>400</v>
      </c>
      <c r="O11" s="302"/>
      <c r="P11" s="302"/>
      <c r="Q11" s="302"/>
      <c r="R11" s="302"/>
      <c r="S11" s="203"/>
    </row>
    <row r="12" spans="1:19" ht="18" customHeight="1">
      <c r="A12" s="227"/>
      <c r="B12" s="227" t="s">
        <v>401</v>
      </c>
      <c r="C12" s="301" t="s">
        <v>110</v>
      </c>
      <c r="D12" s="301"/>
      <c r="E12" s="301" t="s">
        <v>402</v>
      </c>
      <c r="F12" s="301"/>
      <c r="G12" s="301"/>
      <c r="H12" s="227" t="s">
        <v>111</v>
      </c>
      <c r="I12" s="227" t="s">
        <v>112</v>
      </c>
      <c r="J12" s="227" t="s">
        <v>112</v>
      </c>
      <c r="K12" s="302" t="s">
        <v>403</v>
      </c>
      <c r="L12" s="302"/>
      <c r="M12" s="302"/>
      <c r="N12" s="302" t="s">
        <v>113</v>
      </c>
      <c r="O12" s="302"/>
      <c r="P12" s="302"/>
      <c r="Q12" s="302" t="s">
        <v>404</v>
      </c>
      <c r="R12" s="302"/>
      <c r="S12" s="203"/>
    </row>
    <row r="13" spans="1:19" ht="18" customHeight="1">
      <c r="A13" s="227" t="s">
        <v>405</v>
      </c>
      <c r="B13" s="227" t="s">
        <v>406</v>
      </c>
      <c r="C13" s="301" t="s">
        <v>114</v>
      </c>
      <c r="D13" s="301"/>
      <c r="E13" s="301" t="s">
        <v>407</v>
      </c>
      <c r="F13" s="301"/>
      <c r="G13" s="301"/>
      <c r="H13" s="227" t="s">
        <v>111</v>
      </c>
      <c r="I13" s="227" t="s">
        <v>112</v>
      </c>
      <c r="J13" s="227" t="s">
        <v>112</v>
      </c>
      <c r="K13" s="302" t="s">
        <v>113</v>
      </c>
      <c r="L13" s="302"/>
      <c r="M13" s="302"/>
      <c r="N13" s="302" t="s">
        <v>355</v>
      </c>
      <c r="O13" s="302"/>
      <c r="P13" s="302"/>
      <c r="Q13" s="302"/>
      <c r="R13" s="302"/>
      <c r="S13" s="203"/>
    </row>
    <row r="14" spans="1:19" ht="18" customHeight="1">
      <c r="A14" s="227"/>
      <c r="B14" s="227" t="s">
        <v>408</v>
      </c>
      <c r="C14" s="301" t="s">
        <v>114</v>
      </c>
      <c r="D14" s="301"/>
      <c r="E14" s="301" t="s">
        <v>409</v>
      </c>
      <c r="F14" s="301"/>
      <c r="G14" s="301"/>
      <c r="H14" s="227" t="s">
        <v>111</v>
      </c>
      <c r="I14" s="227" t="s">
        <v>112</v>
      </c>
      <c r="J14" s="227" t="s">
        <v>112</v>
      </c>
      <c r="K14" s="302" t="s">
        <v>113</v>
      </c>
      <c r="L14" s="302"/>
      <c r="M14" s="302"/>
      <c r="N14" s="302" t="s">
        <v>410</v>
      </c>
      <c r="O14" s="302"/>
      <c r="P14" s="302"/>
      <c r="Q14" s="302"/>
      <c r="R14" s="302"/>
      <c r="S14" s="203"/>
    </row>
    <row r="15" spans="1:19" ht="18" customHeight="1">
      <c r="A15" s="227"/>
      <c r="B15" s="227" t="s">
        <v>411</v>
      </c>
      <c r="C15" s="301" t="s">
        <v>114</v>
      </c>
      <c r="D15" s="301"/>
      <c r="E15" s="301" t="s">
        <v>412</v>
      </c>
      <c r="F15" s="301"/>
      <c r="G15" s="301"/>
      <c r="H15" s="227" t="s">
        <v>111</v>
      </c>
      <c r="I15" s="227" t="s">
        <v>112</v>
      </c>
      <c r="J15" s="227" t="s">
        <v>112</v>
      </c>
      <c r="K15" s="302" t="s">
        <v>113</v>
      </c>
      <c r="L15" s="302"/>
      <c r="M15" s="302"/>
      <c r="N15" s="302" t="s">
        <v>356</v>
      </c>
      <c r="O15" s="302"/>
      <c r="P15" s="302"/>
      <c r="Q15" s="302"/>
      <c r="R15" s="302"/>
      <c r="S15" s="203"/>
    </row>
    <row r="16" spans="1:19" ht="18" customHeight="1">
      <c r="A16" s="227"/>
      <c r="B16" s="227" t="s">
        <v>413</v>
      </c>
      <c r="C16" s="301" t="s">
        <v>114</v>
      </c>
      <c r="D16" s="301"/>
      <c r="E16" s="301" t="s">
        <v>414</v>
      </c>
      <c r="F16" s="301"/>
      <c r="G16" s="301"/>
      <c r="H16" s="227" t="s">
        <v>111</v>
      </c>
      <c r="I16" s="227" t="s">
        <v>112</v>
      </c>
      <c r="J16" s="227" t="s">
        <v>112</v>
      </c>
      <c r="K16" s="302" t="s">
        <v>113</v>
      </c>
      <c r="L16" s="302"/>
      <c r="M16" s="302"/>
      <c r="N16" s="302" t="s">
        <v>415</v>
      </c>
      <c r="O16" s="302"/>
      <c r="P16" s="302"/>
      <c r="Q16" s="302"/>
      <c r="R16" s="302"/>
      <c r="S16" s="203"/>
    </row>
    <row r="17" spans="1:19" ht="18" customHeight="1">
      <c r="A17" s="227"/>
      <c r="B17" s="227" t="s">
        <v>416</v>
      </c>
      <c r="C17" s="301" t="s">
        <v>114</v>
      </c>
      <c r="D17" s="301"/>
      <c r="E17" s="301" t="s">
        <v>417</v>
      </c>
      <c r="F17" s="301"/>
      <c r="G17" s="301"/>
      <c r="H17" s="227" t="s">
        <v>111</v>
      </c>
      <c r="I17" s="227" t="s">
        <v>112</v>
      </c>
      <c r="J17" s="227" t="s">
        <v>112</v>
      </c>
      <c r="K17" s="302" t="s">
        <v>113</v>
      </c>
      <c r="L17" s="302"/>
      <c r="M17" s="302"/>
      <c r="N17" s="302" t="s">
        <v>415</v>
      </c>
      <c r="O17" s="302"/>
      <c r="P17" s="302"/>
      <c r="Q17" s="302"/>
      <c r="R17" s="302"/>
      <c r="S17" s="203"/>
    </row>
    <row r="18" spans="1:19" ht="18" customHeight="1">
      <c r="A18" s="227"/>
      <c r="B18" s="227" t="s">
        <v>418</v>
      </c>
      <c r="C18" s="301" t="s">
        <v>114</v>
      </c>
      <c r="D18" s="301"/>
      <c r="E18" s="301" t="s">
        <v>419</v>
      </c>
      <c r="F18" s="301"/>
      <c r="G18" s="301"/>
      <c r="H18" s="227" t="s">
        <v>111</v>
      </c>
      <c r="I18" s="227" t="s">
        <v>112</v>
      </c>
      <c r="J18" s="227" t="s">
        <v>112</v>
      </c>
      <c r="K18" s="302" t="s">
        <v>113</v>
      </c>
      <c r="L18" s="302"/>
      <c r="M18" s="302"/>
      <c r="N18" s="302" t="s">
        <v>420</v>
      </c>
      <c r="O18" s="302"/>
      <c r="P18" s="302"/>
      <c r="Q18" s="302"/>
      <c r="R18" s="302"/>
      <c r="S18" s="203"/>
    </row>
    <row r="19" spans="1:19" ht="18" customHeight="1">
      <c r="A19" s="227"/>
      <c r="B19" s="227" t="s">
        <v>421</v>
      </c>
      <c r="C19" s="301" t="s">
        <v>114</v>
      </c>
      <c r="D19" s="301"/>
      <c r="E19" s="301" t="s">
        <v>422</v>
      </c>
      <c r="F19" s="301"/>
      <c r="G19" s="301"/>
      <c r="H19" s="227" t="s">
        <v>111</v>
      </c>
      <c r="I19" s="227" t="s">
        <v>112</v>
      </c>
      <c r="J19" s="227" t="s">
        <v>112</v>
      </c>
      <c r="K19" s="302" t="s">
        <v>113</v>
      </c>
      <c r="L19" s="302"/>
      <c r="M19" s="302"/>
      <c r="N19" s="302" t="s">
        <v>355</v>
      </c>
      <c r="O19" s="302"/>
      <c r="P19" s="302"/>
      <c r="Q19" s="302" t="s">
        <v>423</v>
      </c>
      <c r="R19" s="302"/>
      <c r="S19" s="203"/>
    </row>
    <row r="20" spans="1:19" ht="18" customHeight="1">
      <c r="A20" s="227" t="s">
        <v>424</v>
      </c>
      <c r="B20" s="227" t="s">
        <v>425</v>
      </c>
      <c r="C20" s="301" t="s">
        <v>114</v>
      </c>
      <c r="D20" s="301"/>
      <c r="E20" s="301" t="s">
        <v>426</v>
      </c>
      <c r="F20" s="301"/>
      <c r="G20" s="301"/>
      <c r="H20" s="227" t="s">
        <v>111</v>
      </c>
      <c r="I20" s="227" t="s">
        <v>112</v>
      </c>
      <c r="J20" s="227" t="s">
        <v>112</v>
      </c>
      <c r="K20" s="302" t="s">
        <v>113</v>
      </c>
      <c r="L20" s="302"/>
      <c r="M20" s="302"/>
      <c r="N20" s="302" t="s">
        <v>427</v>
      </c>
      <c r="O20" s="302"/>
      <c r="P20" s="302"/>
      <c r="Q20" s="302"/>
      <c r="R20" s="302"/>
      <c r="S20" s="203"/>
    </row>
    <row r="21" spans="1:19" ht="18" customHeight="1">
      <c r="A21" s="227"/>
      <c r="B21" s="227" t="s">
        <v>428</v>
      </c>
      <c r="C21" s="301" t="s">
        <v>114</v>
      </c>
      <c r="D21" s="301"/>
      <c r="E21" s="301" t="s">
        <v>429</v>
      </c>
      <c r="F21" s="301"/>
      <c r="G21" s="301"/>
      <c r="H21" s="227" t="s">
        <v>111</v>
      </c>
      <c r="I21" s="227" t="s">
        <v>112</v>
      </c>
      <c r="J21" s="227" t="s">
        <v>112</v>
      </c>
      <c r="K21" s="302" t="s">
        <v>113</v>
      </c>
      <c r="L21" s="302"/>
      <c r="M21" s="302"/>
      <c r="N21" s="302" t="s">
        <v>430</v>
      </c>
      <c r="O21" s="302"/>
      <c r="P21" s="302"/>
      <c r="Q21" s="302"/>
      <c r="R21" s="302"/>
      <c r="S21" s="203"/>
    </row>
    <row r="22" spans="1:19" ht="18" customHeight="1">
      <c r="A22" s="227"/>
      <c r="B22" s="227" t="s">
        <v>431</v>
      </c>
      <c r="C22" s="301" t="s">
        <v>110</v>
      </c>
      <c r="D22" s="301"/>
      <c r="E22" s="301" t="s">
        <v>432</v>
      </c>
      <c r="F22" s="301"/>
      <c r="G22" s="301"/>
      <c r="H22" s="227" t="s">
        <v>111</v>
      </c>
      <c r="I22" s="227" t="s">
        <v>112</v>
      </c>
      <c r="J22" s="227" t="s">
        <v>112</v>
      </c>
      <c r="K22" s="302" t="s">
        <v>433</v>
      </c>
      <c r="L22" s="302"/>
      <c r="M22" s="302"/>
      <c r="N22" s="302" t="s">
        <v>113</v>
      </c>
      <c r="O22" s="302"/>
      <c r="P22" s="302"/>
      <c r="Q22" s="302" t="s">
        <v>434</v>
      </c>
      <c r="R22" s="302"/>
      <c r="S22" s="203"/>
    </row>
    <row r="23" spans="1:19" ht="18" customHeight="1">
      <c r="A23" s="227" t="s">
        <v>435</v>
      </c>
      <c r="B23" s="227" t="s">
        <v>436</v>
      </c>
      <c r="C23" s="301" t="s">
        <v>110</v>
      </c>
      <c r="D23" s="301"/>
      <c r="E23" s="301" t="s">
        <v>437</v>
      </c>
      <c r="F23" s="301"/>
      <c r="G23" s="301"/>
      <c r="H23" s="227" t="s">
        <v>111</v>
      </c>
      <c r="I23" s="227" t="s">
        <v>112</v>
      </c>
      <c r="J23" s="227" t="s">
        <v>112</v>
      </c>
      <c r="K23" s="302" t="s">
        <v>373</v>
      </c>
      <c r="L23" s="302"/>
      <c r="M23" s="302"/>
      <c r="N23" s="302" t="s">
        <v>113</v>
      </c>
      <c r="O23" s="302"/>
      <c r="P23" s="302"/>
      <c r="Q23" s="302"/>
      <c r="R23" s="302"/>
      <c r="S23" s="203"/>
    </row>
    <row r="24" spans="1:19" ht="18" customHeight="1">
      <c r="A24" s="227"/>
      <c r="B24" s="227" t="s">
        <v>438</v>
      </c>
      <c r="C24" s="301" t="s">
        <v>110</v>
      </c>
      <c r="D24" s="301"/>
      <c r="E24" s="301" t="s">
        <v>439</v>
      </c>
      <c r="F24" s="301"/>
      <c r="G24" s="301"/>
      <c r="H24" s="227" t="s">
        <v>111</v>
      </c>
      <c r="I24" s="227" t="s">
        <v>112</v>
      </c>
      <c r="J24" s="227" t="s">
        <v>112</v>
      </c>
      <c r="K24" s="302" t="s">
        <v>440</v>
      </c>
      <c r="L24" s="302"/>
      <c r="M24" s="302"/>
      <c r="N24" s="302" t="s">
        <v>113</v>
      </c>
      <c r="O24" s="302"/>
      <c r="P24" s="302"/>
      <c r="Q24" s="302" t="s">
        <v>441</v>
      </c>
      <c r="R24" s="302"/>
      <c r="S24" s="203"/>
    </row>
    <row r="25" spans="1:19" ht="18" customHeight="1">
      <c r="A25" s="227" t="s">
        <v>442</v>
      </c>
      <c r="B25" s="227" t="s">
        <v>443</v>
      </c>
      <c r="C25" s="301" t="s">
        <v>114</v>
      </c>
      <c r="D25" s="301"/>
      <c r="E25" s="301" t="s">
        <v>444</v>
      </c>
      <c r="F25" s="301"/>
      <c r="G25" s="301"/>
      <c r="H25" s="227" t="s">
        <v>111</v>
      </c>
      <c r="I25" s="227" t="s">
        <v>112</v>
      </c>
      <c r="J25" s="227" t="s">
        <v>112</v>
      </c>
      <c r="K25" s="302" t="s">
        <v>113</v>
      </c>
      <c r="L25" s="302"/>
      <c r="M25" s="302"/>
      <c r="N25" s="302" t="s">
        <v>371</v>
      </c>
      <c r="O25" s="302"/>
      <c r="P25" s="302"/>
      <c r="Q25" s="302"/>
      <c r="R25" s="302"/>
      <c r="S25" s="203"/>
    </row>
    <row r="26" spans="1:19" ht="18" customHeight="1">
      <c r="A26" s="227"/>
      <c r="B26" s="227" t="s">
        <v>445</v>
      </c>
      <c r="C26" s="301" t="s">
        <v>114</v>
      </c>
      <c r="D26" s="301"/>
      <c r="E26" s="301" t="s">
        <v>446</v>
      </c>
      <c r="F26" s="301"/>
      <c r="G26" s="301"/>
      <c r="H26" s="227" t="s">
        <v>111</v>
      </c>
      <c r="I26" s="227" t="s">
        <v>112</v>
      </c>
      <c r="J26" s="227" t="s">
        <v>112</v>
      </c>
      <c r="K26" s="302" t="s">
        <v>113</v>
      </c>
      <c r="L26" s="302"/>
      <c r="M26" s="302"/>
      <c r="N26" s="302" t="s">
        <v>447</v>
      </c>
      <c r="O26" s="302"/>
      <c r="P26" s="302"/>
      <c r="Q26" s="302"/>
      <c r="R26" s="302"/>
      <c r="S26" s="203"/>
    </row>
    <row r="27" spans="1:19" ht="18" customHeight="1">
      <c r="A27" s="227"/>
      <c r="B27" s="227" t="s">
        <v>448</v>
      </c>
      <c r="C27" s="301" t="s">
        <v>114</v>
      </c>
      <c r="D27" s="301"/>
      <c r="E27" s="301" t="s">
        <v>449</v>
      </c>
      <c r="F27" s="301"/>
      <c r="G27" s="301"/>
      <c r="H27" s="227" t="s">
        <v>111</v>
      </c>
      <c r="I27" s="227" t="s">
        <v>112</v>
      </c>
      <c r="J27" s="227" t="s">
        <v>112</v>
      </c>
      <c r="K27" s="302" t="s">
        <v>113</v>
      </c>
      <c r="L27" s="302"/>
      <c r="M27" s="302"/>
      <c r="N27" s="302" t="s">
        <v>450</v>
      </c>
      <c r="O27" s="302"/>
      <c r="P27" s="302"/>
      <c r="Q27" s="302"/>
      <c r="R27" s="302"/>
      <c r="S27" s="203"/>
    </row>
    <row r="28" spans="1:19" ht="18" customHeight="1">
      <c r="A28" s="227"/>
      <c r="B28" s="227" t="s">
        <v>451</v>
      </c>
      <c r="C28" s="301" t="s">
        <v>114</v>
      </c>
      <c r="D28" s="301"/>
      <c r="E28" s="301" t="s">
        <v>452</v>
      </c>
      <c r="F28" s="301"/>
      <c r="G28" s="301"/>
      <c r="H28" s="227" t="s">
        <v>111</v>
      </c>
      <c r="I28" s="227" t="s">
        <v>112</v>
      </c>
      <c r="J28" s="227" t="s">
        <v>112</v>
      </c>
      <c r="K28" s="302" t="s">
        <v>113</v>
      </c>
      <c r="L28" s="302"/>
      <c r="M28" s="302"/>
      <c r="N28" s="302" t="s">
        <v>453</v>
      </c>
      <c r="O28" s="302"/>
      <c r="P28" s="302"/>
      <c r="Q28" s="302" t="s">
        <v>454</v>
      </c>
      <c r="R28" s="302"/>
      <c r="S28" s="203"/>
    </row>
    <row r="29" spans="1:19" ht="18" customHeight="1">
      <c r="A29" s="227" t="s">
        <v>455</v>
      </c>
      <c r="B29" s="227" t="s">
        <v>456</v>
      </c>
      <c r="C29" s="301" t="s">
        <v>114</v>
      </c>
      <c r="D29" s="301"/>
      <c r="E29" s="301" t="s">
        <v>457</v>
      </c>
      <c r="F29" s="301"/>
      <c r="G29" s="301"/>
      <c r="H29" s="227" t="s">
        <v>111</v>
      </c>
      <c r="I29" s="227" t="s">
        <v>112</v>
      </c>
      <c r="J29" s="227" t="s">
        <v>112</v>
      </c>
      <c r="K29" s="302" t="s">
        <v>113</v>
      </c>
      <c r="L29" s="302"/>
      <c r="M29" s="302"/>
      <c r="N29" s="302" t="s">
        <v>458</v>
      </c>
      <c r="O29" s="302"/>
      <c r="P29" s="302"/>
      <c r="Q29" s="302" t="s">
        <v>459</v>
      </c>
      <c r="R29" s="302"/>
      <c r="S29" s="203"/>
    </row>
    <row r="30" spans="1:19" ht="18" customHeight="1">
      <c r="A30" s="227" t="s">
        <v>460</v>
      </c>
      <c r="B30" s="227" t="s">
        <v>461</v>
      </c>
      <c r="C30" s="301" t="s">
        <v>114</v>
      </c>
      <c r="D30" s="301"/>
      <c r="E30" s="301" t="s">
        <v>462</v>
      </c>
      <c r="F30" s="301"/>
      <c r="G30" s="301"/>
      <c r="H30" s="227" t="s">
        <v>111</v>
      </c>
      <c r="I30" s="227" t="s">
        <v>112</v>
      </c>
      <c r="J30" s="227" t="s">
        <v>112</v>
      </c>
      <c r="K30" s="302" t="s">
        <v>113</v>
      </c>
      <c r="L30" s="302"/>
      <c r="M30" s="302"/>
      <c r="N30" s="302" t="s">
        <v>376</v>
      </c>
      <c r="O30" s="302"/>
      <c r="P30" s="302"/>
      <c r="Q30" s="302"/>
      <c r="R30" s="302"/>
      <c r="S30" s="203"/>
    </row>
    <row r="31" spans="1:19" ht="18" customHeight="1">
      <c r="A31" s="227"/>
      <c r="B31" s="227" t="s">
        <v>463</v>
      </c>
      <c r="C31" s="301" t="s">
        <v>114</v>
      </c>
      <c r="D31" s="301"/>
      <c r="E31" s="301" t="s">
        <v>464</v>
      </c>
      <c r="F31" s="301"/>
      <c r="G31" s="301"/>
      <c r="H31" s="227" t="s">
        <v>111</v>
      </c>
      <c r="I31" s="227" t="s">
        <v>112</v>
      </c>
      <c r="J31" s="227" t="s">
        <v>112</v>
      </c>
      <c r="K31" s="302" t="s">
        <v>113</v>
      </c>
      <c r="L31" s="302"/>
      <c r="M31" s="302"/>
      <c r="N31" s="302" t="s">
        <v>465</v>
      </c>
      <c r="O31" s="302"/>
      <c r="P31" s="302"/>
      <c r="Q31" s="302"/>
      <c r="R31" s="302"/>
      <c r="S31" s="203"/>
    </row>
    <row r="32" spans="1:19" ht="18" customHeight="1">
      <c r="A32" s="227"/>
      <c r="B32" s="227" t="s">
        <v>466</v>
      </c>
      <c r="C32" s="301" t="s">
        <v>114</v>
      </c>
      <c r="D32" s="301"/>
      <c r="E32" s="301" t="s">
        <v>467</v>
      </c>
      <c r="F32" s="301"/>
      <c r="G32" s="301"/>
      <c r="H32" s="227" t="s">
        <v>111</v>
      </c>
      <c r="I32" s="227" t="s">
        <v>112</v>
      </c>
      <c r="J32" s="227" t="s">
        <v>112</v>
      </c>
      <c r="K32" s="302" t="s">
        <v>113</v>
      </c>
      <c r="L32" s="302"/>
      <c r="M32" s="302"/>
      <c r="N32" s="302" t="s">
        <v>468</v>
      </c>
      <c r="O32" s="302"/>
      <c r="P32" s="302"/>
      <c r="Q32" s="302" t="s">
        <v>469</v>
      </c>
      <c r="R32" s="302"/>
      <c r="S32" s="203"/>
    </row>
    <row r="33" spans="1:19" ht="18" customHeight="1">
      <c r="A33" s="227" t="s">
        <v>470</v>
      </c>
      <c r="B33" s="227" t="s">
        <v>471</v>
      </c>
      <c r="C33" s="301" t="s">
        <v>110</v>
      </c>
      <c r="D33" s="301"/>
      <c r="E33" s="301" t="s">
        <v>472</v>
      </c>
      <c r="F33" s="301"/>
      <c r="G33" s="301"/>
      <c r="H33" s="227" t="s">
        <v>111</v>
      </c>
      <c r="I33" s="227" t="s">
        <v>112</v>
      </c>
      <c r="J33" s="227" t="s">
        <v>112</v>
      </c>
      <c r="K33" s="302" t="s">
        <v>473</v>
      </c>
      <c r="L33" s="302"/>
      <c r="M33" s="302"/>
      <c r="N33" s="302" t="s">
        <v>113</v>
      </c>
      <c r="O33" s="302"/>
      <c r="P33" s="302"/>
      <c r="Q33" s="302"/>
      <c r="R33" s="302"/>
      <c r="S33" s="203"/>
    </row>
    <row r="34" spans="1:19" ht="18" customHeight="1">
      <c r="A34" s="227"/>
      <c r="B34" s="227" t="s">
        <v>474</v>
      </c>
      <c r="C34" s="301" t="s">
        <v>110</v>
      </c>
      <c r="D34" s="301"/>
      <c r="E34" s="301" t="s">
        <v>475</v>
      </c>
      <c r="F34" s="301"/>
      <c r="G34" s="301"/>
      <c r="H34" s="227" t="s">
        <v>111</v>
      </c>
      <c r="I34" s="227" t="s">
        <v>112</v>
      </c>
      <c r="J34" s="227" t="s">
        <v>112</v>
      </c>
      <c r="K34" s="302" t="s">
        <v>372</v>
      </c>
      <c r="L34" s="302"/>
      <c r="M34" s="302"/>
      <c r="N34" s="302" t="s">
        <v>113</v>
      </c>
      <c r="O34" s="302"/>
      <c r="P34" s="302"/>
      <c r="Q34" s="302" t="s">
        <v>476</v>
      </c>
      <c r="R34" s="302"/>
      <c r="S34" s="203"/>
    </row>
    <row r="35" spans="1:19" ht="18" customHeight="1">
      <c r="A35" s="227" t="s">
        <v>477</v>
      </c>
      <c r="B35" s="227" t="s">
        <v>478</v>
      </c>
      <c r="C35" s="301" t="s">
        <v>114</v>
      </c>
      <c r="D35" s="301"/>
      <c r="E35" s="301" t="s">
        <v>479</v>
      </c>
      <c r="F35" s="301"/>
      <c r="G35" s="301"/>
      <c r="H35" s="227" t="s">
        <v>111</v>
      </c>
      <c r="I35" s="227" t="s">
        <v>112</v>
      </c>
      <c r="J35" s="227" t="s">
        <v>112</v>
      </c>
      <c r="K35" s="302" t="s">
        <v>113</v>
      </c>
      <c r="L35" s="302"/>
      <c r="M35" s="302"/>
      <c r="N35" s="302" t="s">
        <v>480</v>
      </c>
      <c r="O35" s="302"/>
      <c r="P35" s="302"/>
      <c r="Q35" s="302" t="s">
        <v>481</v>
      </c>
      <c r="R35" s="302"/>
      <c r="S35" s="203"/>
    </row>
    <row r="36" spans="1:19" ht="18" customHeight="1">
      <c r="A36" s="227" t="s">
        <v>482</v>
      </c>
      <c r="B36" s="227" t="s">
        <v>483</v>
      </c>
      <c r="C36" s="301" t="s">
        <v>374</v>
      </c>
      <c r="D36" s="301"/>
      <c r="E36" s="301" t="s">
        <v>375</v>
      </c>
      <c r="F36" s="301"/>
      <c r="G36" s="301"/>
      <c r="H36" s="227" t="s">
        <v>111</v>
      </c>
      <c r="I36" s="227"/>
      <c r="J36" s="227" t="s">
        <v>112</v>
      </c>
      <c r="K36" s="302" t="s">
        <v>484</v>
      </c>
      <c r="L36" s="302"/>
      <c r="M36" s="302"/>
      <c r="N36" s="302" t="s">
        <v>113</v>
      </c>
      <c r="O36" s="302"/>
      <c r="P36" s="302"/>
      <c r="Q36" s="302"/>
      <c r="R36" s="302"/>
      <c r="S36" s="203"/>
    </row>
    <row r="37" spans="1:19" ht="18" customHeight="1">
      <c r="A37" s="227"/>
      <c r="B37" s="227" t="s">
        <v>485</v>
      </c>
      <c r="C37" s="301" t="s">
        <v>110</v>
      </c>
      <c r="D37" s="301"/>
      <c r="E37" s="301" t="s">
        <v>486</v>
      </c>
      <c r="F37" s="301"/>
      <c r="G37" s="301"/>
      <c r="H37" s="227" t="s">
        <v>111</v>
      </c>
      <c r="I37" s="227" t="s">
        <v>112</v>
      </c>
      <c r="J37" s="227" t="s">
        <v>112</v>
      </c>
      <c r="K37" s="302" t="s">
        <v>487</v>
      </c>
      <c r="L37" s="302"/>
      <c r="M37" s="302"/>
      <c r="N37" s="302" t="s">
        <v>113</v>
      </c>
      <c r="O37" s="302"/>
      <c r="P37" s="302"/>
      <c r="Q37" s="302"/>
      <c r="R37" s="302"/>
      <c r="S37" s="203"/>
    </row>
    <row r="38" spans="1:19" ht="18" customHeight="1">
      <c r="A38" s="227"/>
      <c r="B38" s="227" t="s">
        <v>488</v>
      </c>
      <c r="C38" s="301" t="s">
        <v>110</v>
      </c>
      <c r="D38" s="301"/>
      <c r="E38" s="301" t="s">
        <v>489</v>
      </c>
      <c r="F38" s="301"/>
      <c r="G38" s="301"/>
      <c r="H38" s="227" t="s">
        <v>111</v>
      </c>
      <c r="I38" s="227" t="s">
        <v>112</v>
      </c>
      <c r="J38" s="227" t="s">
        <v>112</v>
      </c>
      <c r="K38" s="302" t="s">
        <v>490</v>
      </c>
      <c r="L38" s="302"/>
      <c r="M38" s="302"/>
      <c r="N38" s="302" t="s">
        <v>113</v>
      </c>
      <c r="O38" s="302"/>
      <c r="P38" s="302"/>
      <c r="Q38" s="302" t="s">
        <v>491</v>
      </c>
      <c r="R38" s="302"/>
      <c r="S38" s="203"/>
    </row>
    <row r="39" spans="1:19" ht="18" customHeight="1">
      <c r="A39" s="227" t="s">
        <v>492</v>
      </c>
      <c r="B39" s="227" t="s">
        <v>493</v>
      </c>
      <c r="C39" s="301" t="s">
        <v>114</v>
      </c>
      <c r="D39" s="301"/>
      <c r="E39" s="301" t="s">
        <v>494</v>
      </c>
      <c r="F39" s="301"/>
      <c r="G39" s="301"/>
      <c r="H39" s="227" t="s">
        <v>111</v>
      </c>
      <c r="I39" s="227" t="s">
        <v>112</v>
      </c>
      <c r="J39" s="227" t="s">
        <v>112</v>
      </c>
      <c r="K39" s="302" t="s">
        <v>113</v>
      </c>
      <c r="L39" s="302"/>
      <c r="M39" s="302"/>
      <c r="N39" s="302" t="s">
        <v>369</v>
      </c>
      <c r="O39" s="302"/>
      <c r="P39" s="302"/>
      <c r="Q39" s="302"/>
      <c r="R39" s="302"/>
      <c r="S39" s="203"/>
    </row>
    <row r="40" spans="1:19" ht="18" customHeight="1">
      <c r="A40" s="227"/>
      <c r="B40" s="227" t="s">
        <v>495</v>
      </c>
      <c r="C40" s="301" t="s">
        <v>114</v>
      </c>
      <c r="D40" s="301"/>
      <c r="E40" s="301" t="s">
        <v>496</v>
      </c>
      <c r="F40" s="301"/>
      <c r="G40" s="301"/>
      <c r="H40" s="227" t="s">
        <v>111</v>
      </c>
      <c r="I40" s="227" t="s">
        <v>112</v>
      </c>
      <c r="J40" s="227" t="s">
        <v>112</v>
      </c>
      <c r="K40" s="302" t="s">
        <v>113</v>
      </c>
      <c r="L40" s="302"/>
      <c r="M40" s="302"/>
      <c r="N40" s="302" t="s">
        <v>497</v>
      </c>
      <c r="O40" s="302"/>
      <c r="P40" s="302"/>
      <c r="Q40" s="302"/>
      <c r="R40" s="302"/>
      <c r="S40" s="203"/>
    </row>
    <row r="41" spans="1:19" ht="18" customHeight="1">
      <c r="A41" s="227"/>
      <c r="B41" s="227" t="s">
        <v>498</v>
      </c>
      <c r="C41" s="301" t="s">
        <v>114</v>
      </c>
      <c r="D41" s="301"/>
      <c r="E41" s="301" t="s">
        <v>499</v>
      </c>
      <c r="F41" s="301"/>
      <c r="G41" s="301"/>
      <c r="H41" s="227" t="s">
        <v>111</v>
      </c>
      <c r="I41" s="227" t="s">
        <v>112</v>
      </c>
      <c r="J41" s="227" t="s">
        <v>112</v>
      </c>
      <c r="K41" s="302" t="s">
        <v>113</v>
      </c>
      <c r="L41" s="302"/>
      <c r="M41" s="302"/>
      <c r="N41" s="302" t="s">
        <v>500</v>
      </c>
      <c r="O41" s="302"/>
      <c r="P41" s="302"/>
      <c r="Q41" s="302"/>
      <c r="R41" s="302"/>
      <c r="S41" s="203"/>
    </row>
    <row r="42" spans="1:19" ht="18" customHeight="1">
      <c r="A42" s="227"/>
      <c r="B42" s="227" t="s">
        <v>501</v>
      </c>
      <c r="C42" s="301" t="s">
        <v>114</v>
      </c>
      <c r="D42" s="301"/>
      <c r="E42" s="301" t="s">
        <v>502</v>
      </c>
      <c r="F42" s="301"/>
      <c r="G42" s="301"/>
      <c r="H42" s="227" t="s">
        <v>111</v>
      </c>
      <c r="I42" s="227" t="s">
        <v>112</v>
      </c>
      <c r="J42" s="227" t="s">
        <v>112</v>
      </c>
      <c r="K42" s="302" t="s">
        <v>113</v>
      </c>
      <c r="L42" s="302"/>
      <c r="M42" s="302"/>
      <c r="N42" s="302" t="s">
        <v>503</v>
      </c>
      <c r="O42" s="302"/>
      <c r="P42" s="302"/>
      <c r="Q42" s="302"/>
      <c r="R42" s="302"/>
      <c r="S42" s="203"/>
    </row>
    <row r="43" spans="1:19" ht="18" customHeight="1">
      <c r="A43" s="227"/>
      <c r="B43" s="227" t="s">
        <v>504</v>
      </c>
      <c r="C43" s="301" t="s">
        <v>110</v>
      </c>
      <c r="D43" s="301"/>
      <c r="E43" s="301" t="s">
        <v>505</v>
      </c>
      <c r="F43" s="301"/>
      <c r="G43" s="301"/>
      <c r="H43" s="227" t="s">
        <v>111</v>
      </c>
      <c r="I43" s="227" t="s">
        <v>112</v>
      </c>
      <c r="J43" s="227" t="s">
        <v>112</v>
      </c>
      <c r="K43" s="302" t="s">
        <v>506</v>
      </c>
      <c r="L43" s="302"/>
      <c r="M43" s="302"/>
      <c r="N43" s="302" t="s">
        <v>113</v>
      </c>
      <c r="O43" s="302"/>
      <c r="P43" s="302"/>
      <c r="Q43" s="302" t="s">
        <v>507</v>
      </c>
      <c r="R43" s="302"/>
      <c r="S43" s="203"/>
    </row>
    <row r="44" spans="1:19" ht="18" customHeight="1">
      <c r="A44" s="227" t="s">
        <v>508</v>
      </c>
      <c r="B44" s="227" t="s">
        <v>509</v>
      </c>
      <c r="C44" s="301" t="s">
        <v>110</v>
      </c>
      <c r="D44" s="301"/>
      <c r="E44" s="301" t="s">
        <v>510</v>
      </c>
      <c r="F44" s="301"/>
      <c r="G44" s="301"/>
      <c r="H44" s="227" t="s">
        <v>111</v>
      </c>
      <c r="I44" s="227" t="s">
        <v>112</v>
      </c>
      <c r="J44" s="227" t="s">
        <v>112</v>
      </c>
      <c r="K44" s="302" t="s">
        <v>511</v>
      </c>
      <c r="L44" s="302"/>
      <c r="M44" s="302"/>
      <c r="N44" s="302" t="s">
        <v>113</v>
      </c>
      <c r="O44" s="302"/>
      <c r="P44" s="302"/>
      <c r="Q44" s="302"/>
      <c r="R44" s="302"/>
      <c r="S44" s="203"/>
    </row>
    <row r="45" spans="1:19" ht="18" customHeight="1">
      <c r="A45" s="227"/>
      <c r="B45" s="227" t="s">
        <v>512</v>
      </c>
      <c r="C45" s="301" t="s">
        <v>110</v>
      </c>
      <c r="D45" s="301"/>
      <c r="E45" s="301" t="s">
        <v>513</v>
      </c>
      <c r="F45" s="301"/>
      <c r="G45" s="301"/>
      <c r="H45" s="227" t="s">
        <v>111</v>
      </c>
      <c r="I45" s="227" t="s">
        <v>112</v>
      </c>
      <c r="J45" s="227" t="s">
        <v>112</v>
      </c>
      <c r="K45" s="302" t="s">
        <v>514</v>
      </c>
      <c r="L45" s="302"/>
      <c r="M45" s="302"/>
      <c r="N45" s="302" t="s">
        <v>113</v>
      </c>
      <c r="O45" s="302"/>
      <c r="P45" s="302"/>
      <c r="Q45" s="302"/>
      <c r="R45" s="302"/>
      <c r="S45" s="203"/>
    </row>
    <row r="46" spans="1:19" ht="18" customHeight="1">
      <c r="A46" s="227"/>
      <c r="B46" s="227" t="s">
        <v>515</v>
      </c>
      <c r="C46" s="301" t="s">
        <v>110</v>
      </c>
      <c r="D46" s="301"/>
      <c r="E46" s="301" t="s">
        <v>516</v>
      </c>
      <c r="F46" s="301"/>
      <c r="G46" s="301"/>
      <c r="H46" s="227" t="s">
        <v>111</v>
      </c>
      <c r="I46" s="227" t="s">
        <v>112</v>
      </c>
      <c r="J46" s="227" t="s">
        <v>112</v>
      </c>
      <c r="K46" s="302" t="s">
        <v>490</v>
      </c>
      <c r="L46" s="302"/>
      <c r="M46" s="302"/>
      <c r="N46" s="302" t="s">
        <v>113</v>
      </c>
      <c r="O46" s="302"/>
      <c r="P46" s="302"/>
      <c r="Q46" s="302" t="s">
        <v>517</v>
      </c>
      <c r="R46" s="302"/>
      <c r="S46" s="203"/>
    </row>
    <row r="47" spans="1:19" ht="18" customHeight="1">
      <c r="A47" s="227" t="s">
        <v>518</v>
      </c>
      <c r="B47" s="227" t="s">
        <v>519</v>
      </c>
      <c r="C47" s="301" t="s">
        <v>110</v>
      </c>
      <c r="D47" s="301"/>
      <c r="E47" s="301" t="s">
        <v>520</v>
      </c>
      <c r="F47" s="301"/>
      <c r="G47" s="301"/>
      <c r="H47" s="227" t="s">
        <v>111</v>
      </c>
      <c r="I47" s="227" t="s">
        <v>112</v>
      </c>
      <c r="J47" s="227" t="s">
        <v>112</v>
      </c>
      <c r="K47" s="302" t="s">
        <v>521</v>
      </c>
      <c r="L47" s="302"/>
      <c r="M47" s="302"/>
      <c r="N47" s="302" t="s">
        <v>113</v>
      </c>
      <c r="O47" s="302"/>
      <c r="P47" s="302"/>
      <c r="Q47" s="302"/>
      <c r="R47" s="302"/>
      <c r="S47" s="203"/>
    </row>
    <row r="48" spans="1:19" ht="18" customHeight="1">
      <c r="A48" s="227"/>
      <c r="B48" s="227" t="s">
        <v>522</v>
      </c>
      <c r="C48" s="301" t="s">
        <v>110</v>
      </c>
      <c r="D48" s="301"/>
      <c r="E48" s="301" t="s">
        <v>523</v>
      </c>
      <c r="F48" s="301"/>
      <c r="G48" s="301"/>
      <c r="H48" s="227" t="s">
        <v>111</v>
      </c>
      <c r="I48" s="227" t="s">
        <v>112</v>
      </c>
      <c r="J48" s="227" t="s">
        <v>112</v>
      </c>
      <c r="K48" s="302" t="s">
        <v>524</v>
      </c>
      <c r="L48" s="302"/>
      <c r="M48" s="302"/>
      <c r="N48" s="302" t="s">
        <v>113</v>
      </c>
      <c r="O48" s="302"/>
      <c r="P48" s="302"/>
      <c r="Q48" s="302"/>
      <c r="R48" s="302"/>
      <c r="S48" s="203"/>
    </row>
    <row r="49" spans="1:19" ht="18" customHeight="1">
      <c r="A49" s="227"/>
      <c r="B49" s="227" t="s">
        <v>525</v>
      </c>
      <c r="C49" s="301" t="s">
        <v>110</v>
      </c>
      <c r="D49" s="301"/>
      <c r="E49" s="301" t="s">
        <v>526</v>
      </c>
      <c r="F49" s="301"/>
      <c r="G49" s="301"/>
      <c r="H49" s="227" t="s">
        <v>111</v>
      </c>
      <c r="I49" s="227" t="s">
        <v>112</v>
      </c>
      <c r="J49" s="227" t="s">
        <v>112</v>
      </c>
      <c r="K49" s="302" t="s">
        <v>368</v>
      </c>
      <c r="L49" s="302"/>
      <c r="M49" s="302"/>
      <c r="N49" s="302" t="s">
        <v>113</v>
      </c>
      <c r="O49" s="302"/>
      <c r="P49" s="302"/>
      <c r="Q49" s="302" t="s">
        <v>527</v>
      </c>
      <c r="R49" s="302"/>
      <c r="S49" s="203"/>
    </row>
    <row r="50" spans="1:19" ht="18" customHeight="1">
      <c r="A50" s="227" t="s">
        <v>528</v>
      </c>
      <c r="B50" s="227" t="s">
        <v>529</v>
      </c>
      <c r="C50" s="301" t="s">
        <v>110</v>
      </c>
      <c r="D50" s="301"/>
      <c r="E50" s="301" t="s">
        <v>530</v>
      </c>
      <c r="F50" s="301"/>
      <c r="G50" s="301"/>
      <c r="H50" s="227" t="s">
        <v>111</v>
      </c>
      <c r="I50" s="227" t="s">
        <v>112</v>
      </c>
      <c r="J50" s="227" t="s">
        <v>112</v>
      </c>
      <c r="K50" s="302" t="s">
        <v>531</v>
      </c>
      <c r="L50" s="302"/>
      <c r="M50" s="302"/>
      <c r="N50" s="302" t="s">
        <v>113</v>
      </c>
      <c r="O50" s="302"/>
      <c r="P50" s="302"/>
      <c r="Q50" s="302"/>
      <c r="R50" s="302"/>
      <c r="S50" s="203"/>
    </row>
    <row r="51" spans="1:19" ht="18" customHeight="1">
      <c r="A51" s="227"/>
      <c r="B51" s="227" t="s">
        <v>532</v>
      </c>
      <c r="C51" s="301" t="s">
        <v>110</v>
      </c>
      <c r="D51" s="301"/>
      <c r="E51" s="301" t="s">
        <v>533</v>
      </c>
      <c r="F51" s="301"/>
      <c r="G51" s="301"/>
      <c r="H51" s="227" t="s">
        <v>111</v>
      </c>
      <c r="I51" s="227" t="s">
        <v>112</v>
      </c>
      <c r="J51" s="227" t="s">
        <v>112</v>
      </c>
      <c r="K51" s="302" t="s">
        <v>403</v>
      </c>
      <c r="L51" s="302"/>
      <c r="M51" s="302"/>
      <c r="N51" s="302" t="s">
        <v>113</v>
      </c>
      <c r="O51" s="302"/>
      <c r="P51" s="302"/>
      <c r="Q51" s="302" t="s">
        <v>534</v>
      </c>
      <c r="R51" s="302"/>
      <c r="S51" s="203"/>
    </row>
    <row r="52" spans="1:19" ht="18" customHeight="1">
      <c r="A52" s="227" t="s">
        <v>535</v>
      </c>
      <c r="B52" s="227" t="s">
        <v>536</v>
      </c>
      <c r="C52" s="301" t="s">
        <v>110</v>
      </c>
      <c r="D52" s="301"/>
      <c r="E52" s="301" t="s">
        <v>537</v>
      </c>
      <c r="F52" s="301"/>
      <c r="G52" s="301"/>
      <c r="H52" s="227" t="s">
        <v>111</v>
      </c>
      <c r="I52" s="227" t="s">
        <v>112</v>
      </c>
      <c r="J52" s="227" t="s">
        <v>112</v>
      </c>
      <c r="K52" s="302" t="s">
        <v>538</v>
      </c>
      <c r="L52" s="302"/>
      <c r="M52" s="302"/>
      <c r="N52" s="302" t="s">
        <v>113</v>
      </c>
      <c r="O52" s="302"/>
      <c r="P52" s="302"/>
      <c r="Q52" s="302"/>
      <c r="R52" s="302"/>
      <c r="S52" s="203"/>
    </row>
    <row r="53" spans="1:19" ht="18" customHeight="1">
      <c r="A53" s="227"/>
      <c r="B53" s="227" t="s">
        <v>539</v>
      </c>
      <c r="C53" s="301" t="s">
        <v>110</v>
      </c>
      <c r="D53" s="301"/>
      <c r="E53" s="301" t="s">
        <v>540</v>
      </c>
      <c r="F53" s="301"/>
      <c r="G53" s="301"/>
      <c r="H53" s="227" t="s">
        <v>111</v>
      </c>
      <c r="I53" s="227" t="s">
        <v>112</v>
      </c>
      <c r="J53" s="227" t="s">
        <v>112</v>
      </c>
      <c r="K53" s="302" t="s">
        <v>541</v>
      </c>
      <c r="L53" s="302"/>
      <c r="M53" s="302"/>
      <c r="N53" s="302" t="s">
        <v>113</v>
      </c>
      <c r="O53" s="302"/>
      <c r="P53" s="302"/>
      <c r="Q53" s="302"/>
      <c r="R53" s="302"/>
      <c r="S53" s="203"/>
    </row>
    <row r="54" spans="1:19" ht="18" customHeight="1">
      <c r="A54" s="227"/>
      <c r="B54" s="227" t="s">
        <v>542</v>
      </c>
      <c r="C54" s="301" t="s">
        <v>110</v>
      </c>
      <c r="D54" s="301"/>
      <c r="E54" s="301" t="s">
        <v>543</v>
      </c>
      <c r="F54" s="301"/>
      <c r="G54" s="301"/>
      <c r="H54" s="227" t="s">
        <v>111</v>
      </c>
      <c r="I54" s="227" t="s">
        <v>112</v>
      </c>
      <c r="J54" s="227" t="s">
        <v>112</v>
      </c>
      <c r="K54" s="302" t="s">
        <v>544</v>
      </c>
      <c r="L54" s="302"/>
      <c r="M54" s="302"/>
      <c r="N54" s="302" t="s">
        <v>113</v>
      </c>
      <c r="O54" s="302"/>
      <c r="P54" s="302"/>
      <c r="Q54" s="302" t="s">
        <v>545</v>
      </c>
      <c r="R54" s="302"/>
      <c r="S54" s="203"/>
    </row>
    <row r="55" spans="1:19" ht="18" customHeight="1">
      <c r="A55" s="227" t="s">
        <v>546</v>
      </c>
      <c r="B55" s="227" t="s">
        <v>547</v>
      </c>
      <c r="C55" s="301" t="s">
        <v>110</v>
      </c>
      <c r="D55" s="301"/>
      <c r="E55" s="301" t="s">
        <v>548</v>
      </c>
      <c r="F55" s="301"/>
      <c r="G55" s="301"/>
      <c r="H55" s="227" t="s">
        <v>111</v>
      </c>
      <c r="I55" s="227" t="s">
        <v>112</v>
      </c>
      <c r="J55" s="227" t="s">
        <v>112</v>
      </c>
      <c r="K55" s="302" t="s">
        <v>549</v>
      </c>
      <c r="L55" s="302"/>
      <c r="M55" s="302"/>
      <c r="N55" s="302" t="s">
        <v>113</v>
      </c>
      <c r="O55" s="302"/>
      <c r="P55" s="302"/>
      <c r="Q55" s="302" t="s">
        <v>550</v>
      </c>
      <c r="R55" s="302"/>
      <c r="S55" s="203"/>
    </row>
    <row r="56" spans="1:19" ht="18" customHeight="1">
      <c r="A56" s="227" t="s">
        <v>551</v>
      </c>
      <c r="B56" s="227" t="s">
        <v>552</v>
      </c>
      <c r="C56" s="301" t="s">
        <v>297</v>
      </c>
      <c r="D56" s="301"/>
      <c r="E56" s="301" t="s">
        <v>112</v>
      </c>
      <c r="F56" s="301"/>
      <c r="G56" s="301"/>
      <c r="H56" s="227" t="s">
        <v>111</v>
      </c>
      <c r="I56" s="227"/>
      <c r="J56" s="227" t="s">
        <v>112</v>
      </c>
      <c r="K56" s="302" t="s">
        <v>113</v>
      </c>
      <c r="L56" s="302"/>
      <c r="M56" s="302"/>
      <c r="N56" s="302" t="s">
        <v>553</v>
      </c>
      <c r="O56" s="302"/>
      <c r="P56" s="302"/>
      <c r="Q56" s="302"/>
      <c r="R56" s="302"/>
      <c r="S56" s="203"/>
    </row>
    <row r="57" spans="1:19" ht="18" customHeight="1">
      <c r="A57" s="227"/>
      <c r="B57" s="227" t="s">
        <v>554</v>
      </c>
      <c r="C57" s="301" t="s">
        <v>297</v>
      </c>
      <c r="D57" s="301"/>
      <c r="E57" s="301" t="s">
        <v>112</v>
      </c>
      <c r="F57" s="301"/>
      <c r="G57" s="301"/>
      <c r="H57" s="227" t="s">
        <v>111</v>
      </c>
      <c r="I57" s="227"/>
      <c r="J57" s="227" t="s">
        <v>112</v>
      </c>
      <c r="K57" s="302" t="s">
        <v>113</v>
      </c>
      <c r="L57" s="302"/>
      <c r="M57" s="302"/>
      <c r="N57" s="302" t="s">
        <v>541</v>
      </c>
      <c r="O57" s="302"/>
      <c r="P57" s="302"/>
      <c r="Q57" s="302" t="s">
        <v>555</v>
      </c>
      <c r="R57" s="302"/>
      <c r="S57" s="203"/>
    </row>
    <row r="58" spans="1:19" ht="18" customHeight="1">
      <c r="A58" s="299" t="s">
        <v>115</v>
      </c>
      <c r="B58" s="299"/>
      <c r="C58" s="299"/>
      <c r="D58" s="299"/>
      <c r="E58" s="299"/>
      <c r="F58" s="299"/>
      <c r="G58" s="299"/>
      <c r="H58" s="299"/>
      <c r="I58" s="299"/>
      <c r="J58" s="299"/>
      <c r="K58" s="300" t="s">
        <v>556</v>
      </c>
      <c r="L58" s="300"/>
      <c r="M58" s="300"/>
      <c r="N58" s="300" t="s">
        <v>557</v>
      </c>
      <c r="O58" s="300"/>
      <c r="P58" s="300"/>
      <c r="Q58" s="300" t="s">
        <v>555</v>
      </c>
      <c r="R58" s="300"/>
      <c r="S58" s="203"/>
    </row>
    <row r="59" spans="1:19" ht="18" customHeight="1">
      <c r="A59" s="307" t="s">
        <v>116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6" t="s">
        <v>556</v>
      </c>
      <c r="L59" s="306"/>
      <c r="M59" s="306"/>
      <c r="N59" s="306" t="s">
        <v>557</v>
      </c>
      <c r="O59" s="306"/>
      <c r="P59" s="306"/>
      <c r="Q59" s="306" t="s">
        <v>558</v>
      </c>
      <c r="R59" s="306"/>
      <c r="S59" s="203"/>
    </row>
    <row r="60" spans="1:19" ht="18" customHeight="1">
      <c r="A60" s="305" t="s">
        <v>117</v>
      </c>
      <c r="B60" s="305"/>
      <c r="C60" s="305"/>
      <c r="D60" s="305"/>
      <c r="E60" s="305"/>
      <c r="F60" s="305"/>
      <c r="G60" s="305"/>
      <c r="H60" s="305"/>
      <c r="I60" s="305"/>
      <c r="J60" s="305"/>
      <c r="K60" s="304" t="s">
        <v>556</v>
      </c>
      <c r="L60" s="304"/>
      <c r="M60" s="304"/>
      <c r="N60" s="304" t="s">
        <v>557</v>
      </c>
      <c r="O60" s="304"/>
      <c r="P60" s="304"/>
      <c r="Q60" s="304" t="s">
        <v>558</v>
      </c>
      <c r="R60" s="304"/>
      <c r="S60" s="203"/>
    </row>
    <row r="61" spans="1:19" ht="15"/>
    <row r="62" spans="1:19" ht="15"/>
    <row r="63" spans="1:19" ht="20.25">
      <c r="A63" s="178" t="s">
        <v>44</v>
      </c>
      <c r="B63" s="154"/>
      <c r="C63" s="154"/>
      <c r="D63" s="121"/>
      <c r="E63" s="121"/>
      <c r="F63" s="121"/>
      <c r="G63" s="121"/>
      <c r="H63" s="154"/>
      <c r="I63" s="154"/>
      <c r="J63" s="154"/>
      <c r="K63" s="121"/>
      <c r="L63" s="153"/>
      <c r="M63" s="153"/>
      <c r="N63" s="153"/>
      <c r="O63"/>
      <c r="P63"/>
      <c r="Q63"/>
      <c r="R63"/>
    </row>
    <row r="64" spans="1:19" ht="20.25">
      <c r="A64" s="154"/>
      <c r="B64" s="154"/>
      <c r="C64" s="154"/>
      <c r="D64" s="121"/>
      <c r="E64" s="121"/>
      <c r="F64" s="121"/>
      <c r="G64" s="121"/>
      <c r="H64" s="154"/>
      <c r="I64" s="154"/>
      <c r="J64" s="154"/>
      <c r="K64" s="121"/>
      <c r="L64" s="153"/>
      <c r="M64" s="153"/>
      <c r="N64" s="153"/>
      <c r="O64"/>
      <c r="P64"/>
      <c r="Q64"/>
      <c r="R64"/>
    </row>
    <row r="65" spans="1:18" ht="18.75">
      <c r="A65" s="303" t="s">
        <v>89</v>
      </c>
      <c r="B65" s="303"/>
      <c r="C65" s="303"/>
      <c r="D65" s="303"/>
      <c r="E65" s="303"/>
      <c r="F65" s="303"/>
      <c r="G65" s="303"/>
      <c r="H65" s="303" t="s">
        <v>146</v>
      </c>
      <c r="I65" s="303"/>
      <c r="J65" s="303"/>
      <c r="K65" s="303" t="s">
        <v>370</v>
      </c>
      <c r="L65" s="303"/>
      <c r="M65" s="303"/>
      <c r="N65" s="303"/>
      <c r="O65" s="303"/>
      <c r="P65" s="303"/>
      <c r="Q65" s="303"/>
      <c r="R65" s="303"/>
    </row>
    <row r="66" spans="1:18" ht="18.75">
      <c r="A66" s="303" t="s">
        <v>90</v>
      </c>
      <c r="B66" s="303"/>
      <c r="C66" s="303"/>
      <c r="D66" s="303"/>
      <c r="E66" s="303"/>
      <c r="F66" s="303"/>
      <c r="G66" s="303"/>
      <c r="H66" s="303" t="s">
        <v>88</v>
      </c>
      <c r="I66" s="303"/>
      <c r="J66" s="303"/>
      <c r="K66" s="303" t="s">
        <v>2</v>
      </c>
      <c r="L66" s="303"/>
      <c r="M66" s="303"/>
      <c r="N66" s="303"/>
      <c r="O66" s="303"/>
      <c r="P66" s="303"/>
      <c r="Q66" s="303"/>
      <c r="R66" s="303"/>
    </row>
    <row r="67" spans="1:18" ht="15"/>
    <row r="68" spans="1:18" ht="15"/>
    <row r="69" spans="1:18" ht="15"/>
    <row r="70" spans="1:18" ht="15"/>
    <row r="71" spans="1:18" ht="15"/>
    <row r="72" spans="1:18" ht="15"/>
    <row r="73" spans="1:18" ht="15"/>
    <row r="74" spans="1:18" ht="15"/>
    <row r="75" spans="1:18" ht="15"/>
    <row r="76" spans="1:18" ht="15"/>
    <row r="77" spans="1:18" ht="15"/>
    <row r="78" spans="1:18" ht="15"/>
    <row r="79" spans="1:18" ht="15"/>
    <row r="80" spans="1:18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24" customHeight="1"/>
    <row r="98" ht="15"/>
    <row r="99" ht="15"/>
    <row r="100" ht="15"/>
    <row r="101" ht="15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15"/>
    <row r="111" ht="15"/>
    <row r="112" ht="15"/>
    <row r="113" s="208" customFormat="1" ht="15"/>
    <row r="114" s="208" customFormat="1" ht="24" customHeight="1"/>
    <row r="115" s="208" customFormat="1" ht="24" customHeight="1"/>
    <row r="116" s="208" customFormat="1" ht="24" customHeight="1"/>
  </sheetData>
  <mergeCells count="281">
    <mergeCell ref="C56:D56"/>
    <mergeCell ref="E56:G56"/>
    <mergeCell ref="C57:D57"/>
    <mergeCell ref="E57:G57"/>
    <mergeCell ref="K59:M59"/>
    <mergeCell ref="N59:P59"/>
    <mergeCell ref="Q59:R59"/>
    <mergeCell ref="A58:J58"/>
    <mergeCell ref="A59:J59"/>
    <mergeCell ref="K58:M58"/>
    <mergeCell ref="N58:P58"/>
    <mergeCell ref="Q58:R58"/>
    <mergeCell ref="K56:M56"/>
    <mergeCell ref="N56:P56"/>
    <mergeCell ref="Q56:R56"/>
    <mergeCell ref="K57:M57"/>
    <mergeCell ref="N57:P57"/>
    <mergeCell ref="Q57:R57"/>
    <mergeCell ref="C54:D54"/>
    <mergeCell ref="E54:G54"/>
    <mergeCell ref="K54:M54"/>
    <mergeCell ref="N54:P54"/>
    <mergeCell ref="Q54:R54"/>
    <mergeCell ref="K55:M55"/>
    <mergeCell ref="N55:P55"/>
    <mergeCell ref="Q55:R55"/>
    <mergeCell ref="C55:D55"/>
    <mergeCell ref="E55:G55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K21:M21"/>
    <mergeCell ref="Q27:R27"/>
    <mergeCell ref="K28:M28"/>
    <mergeCell ref="N28:P28"/>
    <mergeCell ref="Q28:R28"/>
    <mergeCell ref="K25:M25"/>
    <mergeCell ref="N29:P29"/>
    <mergeCell ref="Q29:R29"/>
    <mergeCell ref="K29:M29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Q12:R12"/>
    <mergeCell ref="Q13:R13"/>
    <mergeCell ref="Q14:R14"/>
    <mergeCell ref="K15:M15"/>
    <mergeCell ref="N15:P15"/>
    <mergeCell ref="Q15:R15"/>
    <mergeCell ref="C13:D13"/>
    <mergeCell ref="E13:G13"/>
    <mergeCell ref="C14:D14"/>
    <mergeCell ref="E14:G14"/>
    <mergeCell ref="K14:M14"/>
    <mergeCell ref="N14:P14"/>
    <mergeCell ref="K13:M13"/>
    <mergeCell ref="N13:P13"/>
    <mergeCell ref="N12:P12"/>
    <mergeCell ref="C41:D41"/>
    <mergeCell ref="E41:G41"/>
    <mergeCell ref="C36:D36"/>
    <mergeCell ref="E36:G36"/>
    <mergeCell ref="C42:D42"/>
    <mergeCell ref="E42:G42"/>
    <mergeCell ref="C16:D16"/>
    <mergeCell ref="E16:G16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2:D22"/>
    <mergeCell ref="E22:G22"/>
    <mergeCell ref="C24:D24"/>
    <mergeCell ref="E24:G24"/>
    <mergeCell ref="C20:D20"/>
    <mergeCell ref="E29:G29"/>
    <mergeCell ref="K16:M16"/>
    <mergeCell ref="N16:P16"/>
    <mergeCell ref="Q16:R16"/>
    <mergeCell ref="Q22:R22"/>
    <mergeCell ref="N17:P17"/>
    <mergeCell ref="K18:M18"/>
    <mergeCell ref="N18:P18"/>
    <mergeCell ref="Q18:R18"/>
    <mergeCell ref="K19:M19"/>
    <mergeCell ref="N19:P19"/>
    <mergeCell ref="Q19:R19"/>
    <mergeCell ref="Q17:R17"/>
    <mergeCell ref="K17:M17"/>
    <mergeCell ref="K22:M22"/>
    <mergeCell ref="N22:P22"/>
    <mergeCell ref="Q20:R20"/>
    <mergeCell ref="N21:P21"/>
    <mergeCell ref="Q21:R21"/>
    <mergeCell ref="C12:D12"/>
    <mergeCell ref="E12:G12"/>
    <mergeCell ref="K12:M12"/>
    <mergeCell ref="A65:G65"/>
    <mergeCell ref="H65:J65"/>
    <mergeCell ref="K65:R65"/>
    <mergeCell ref="A66:G66"/>
    <mergeCell ref="H66:J66"/>
    <mergeCell ref="K66:R66"/>
    <mergeCell ref="K60:M60"/>
    <mergeCell ref="N60:P60"/>
    <mergeCell ref="Q60:R60"/>
    <mergeCell ref="A60:J60"/>
    <mergeCell ref="C40:D40"/>
    <mergeCell ref="E40:G40"/>
    <mergeCell ref="E38:G38"/>
    <mergeCell ref="C39:D39"/>
    <mergeCell ref="E39:G39"/>
    <mergeCell ref="C15:D15"/>
    <mergeCell ref="E15:G15"/>
    <mergeCell ref="C18:D18"/>
    <mergeCell ref="C37:D37"/>
    <mergeCell ref="E37:G37"/>
    <mergeCell ref="C38:D38"/>
    <mergeCell ref="Q8:R8"/>
    <mergeCell ref="A7:P7"/>
    <mergeCell ref="Q7:R7"/>
    <mergeCell ref="A8:P8"/>
    <mergeCell ref="A9:J9"/>
    <mergeCell ref="K9:M9"/>
    <mergeCell ref="N9:P9"/>
    <mergeCell ref="C11:D11"/>
    <mergeCell ref="E11:G11"/>
    <mergeCell ref="Q9:R9"/>
    <mergeCell ref="Q10:R10"/>
    <mergeCell ref="Q11:R11"/>
    <mergeCell ref="A10:P10"/>
    <mergeCell ref="K11:M11"/>
    <mergeCell ref="N11:P11"/>
    <mergeCell ref="D1:N2"/>
    <mergeCell ref="P2:Q2"/>
    <mergeCell ref="D3:N3"/>
    <mergeCell ref="P3:R3"/>
    <mergeCell ref="A4:E4"/>
    <mergeCell ref="G4:K4"/>
    <mergeCell ref="A5:A6"/>
    <mergeCell ref="B5:B6"/>
    <mergeCell ref="C5:D6"/>
    <mergeCell ref="E5:G6"/>
    <mergeCell ref="H5:H6"/>
    <mergeCell ref="I5:I6"/>
    <mergeCell ref="J5:J6"/>
    <mergeCell ref="K5:R5"/>
    <mergeCell ref="K6:L6"/>
    <mergeCell ref="M6:P6"/>
    <mergeCell ref="Q6:R6"/>
    <mergeCell ref="P4:R4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V81"/>
  <sheetViews>
    <sheetView topLeftCell="A34" zoomScale="80" zoomScaleNormal="80" workbookViewId="0">
      <selection activeCell="X45" sqref="X45"/>
    </sheetView>
  </sheetViews>
  <sheetFormatPr defaultRowHeight="42" customHeight="1"/>
  <cols>
    <col min="1" max="1" width="10.85546875" customWidth="1"/>
    <col min="2" max="2" width="6.7109375" customWidth="1"/>
    <col min="3" max="3" width="2.42578125" customWidth="1"/>
    <col min="4" max="4" width="7.85546875" customWidth="1"/>
    <col min="5" max="6" width="8.85546875" customWidth="1"/>
    <col min="7" max="7" width="13" style="3" customWidth="1"/>
    <col min="8" max="8" width="8" customWidth="1"/>
    <col min="9" max="9" width="7" customWidth="1"/>
    <col min="10" max="10" width="9.140625" customWidth="1"/>
    <col min="11" max="11" width="9" customWidth="1"/>
    <col min="12" max="12" width="12.85546875" style="3" customWidth="1"/>
    <col min="13" max="13" width="8.42578125" customWidth="1"/>
    <col min="14" max="14" width="9.42578125" customWidth="1"/>
    <col min="15" max="15" width="8.85546875" customWidth="1"/>
    <col min="16" max="16" width="3.28515625" customWidth="1"/>
    <col min="17" max="17" width="5.85546875" customWidth="1"/>
    <col min="18" max="18" width="8.28515625" customWidth="1"/>
    <col min="19" max="19" width="0.5703125" customWidth="1"/>
    <col min="20" max="20" width="11.85546875" style="3" customWidth="1"/>
    <col min="21" max="21" width="2.28515625" customWidth="1"/>
    <col min="22" max="22" width="3.140625" customWidth="1"/>
    <col min="257" max="257" width="10.85546875" customWidth="1"/>
    <col min="258" max="258" width="6.7109375" customWidth="1"/>
    <col min="259" max="259" width="2.42578125" customWidth="1"/>
    <col min="260" max="260" width="7.85546875" customWidth="1"/>
    <col min="261" max="262" width="8.85546875" customWidth="1"/>
    <col min="263" max="263" width="13" customWidth="1"/>
    <col min="264" max="264" width="8" customWidth="1"/>
    <col min="265" max="265" width="7" customWidth="1"/>
    <col min="266" max="266" width="9.140625" customWidth="1"/>
    <col min="267" max="267" width="9" customWidth="1"/>
    <col min="268" max="268" width="12.85546875" customWidth="1"/>
    <col min="269" max="269" width="8.42578125" customWidth="1"/>
    <col min="270" max="270" width="9.42578125" customWidth="1"/>
    <col min="271" max="271" width="8.85546875" customWidth="1"/>
    <col min="272" max="272" width="3.28515625" customWidth="1"/>
    <col min="273" max="273" width="5.85546875" customWidth="1"/>
    <col min="274" max="274" width="8.28515625" customWidth="1"/>
    <col min="275" max="275" width="0.5703125" customWidth="1"/>
    <col min="276" max="276" width="11.85546875" customWidth="1"/>
    <col min="277" max="277" width="1" customWidth="1"/>
    <col min="278" max="278" width="3.140625" customWidth="1"/>
    <col min="513" max="513" width="10.85546875" customWidth="1"/>
    <col min="514" max="514" width="6.7109375" customWidth="1"/>
    <col min="515" max="515" width="2.42578125" customWidth="1"/>
    <col min="516" max="516" width="7.85546875" customWidth="1"/>
    <col min="517" max="518" width="8.85546875" customWidth="1"/>
    <col min="519" max="519" width="13" customWidth="1"/>
    <col min="520" max="520" width="8" customWidth="1"/>
    <col min="521" max="521" width="7" customWidth="1"/>
    <col min="522" max="522" width="9.140625" customWidth="1"/>
    <col min="523" max="523" width="9" customWidth="1"/>
    <col min="524" max="524" width="12.85546875" customWidth="1"/>
    <col min="525" max="525" width="8.42578125" customWidth="1"/>
    <col min="526" max="526" width="9.42578125" customWidth="1"/>
    <col min="527" max="527" width="8.85546875" customWidth="1"/>
    <col min="528" max="528" width="3.28515625" customWidth="1"/>
    <col min="529" max="529" width="5.85546875" customWidth="1"/>
    <col min="530" max="530" width="8.28515625" customWidth="1"/>
    <col min="531" max="531" width="0.5703125" customWidth="1"/>
    <col min="532" max="532" width="11.85546875" customWidth="1"/>
    <col min="533" max="533" width="1" customWidth="1"/>
    <col min="534" max="534" width="3.140625" customWidth="1"/>
    <col min="769" max="769" width="10.85546875" customWidth="1"/>
    <col min="770" max="770" width="6.7109375" customWidth="1"/>
    <col min="771" max="771" width="2.42578125" customWidth="1"/>
    <col min="772" max="772" width="7.85546875" customWidth="1"/>
    <col min="773" max="774" width="8.85546875" customWidth="1"/>
    <col min="775" max="775" width="13" customWidth="1"/>
    <col min="776" max="776" width="8" customWidth="1"/>
    <col min="777" max="777" width="7" customWidth="1"/>
    <col min="778" max="778" width="9.140625" customWidth="1"/>
    <col min="779" max="779" width="9" customWidth="1"/>
    <col min="780" max="780" width="12.85546875" customWidth="1"/>
    <col min="781" max="781" width="8.42578125" customWidth="1"/>
    <col min="782" max="782" width="9.42578125" customWidth="1"/>
    <col min="783" max="783" width="8.85546875" customWidth="1"/>
    <col min="784" max="784" width="3.28515625" customWidth="1"/>
    <col min="785" max="785" width="5.85546875" customWidth="1"/>
    <col min="786" max="786" width="8.28515625" customWidth="1"/>
    <col min="787" max="787" width="0.5703125" customWidth="1"/>
    <col min="788" max="788" width="11.85546875" customWidth="1"/>
    <col min="789" max="789" width="1" customWidth="1"/>
    <col min="790" max="790" width="3.140625" customWidth="1"/>
    <col min="1025" max="1025" width="10.85546875" customWidth="1"/>
    <col min="1026" max="1026" width="6.7109375" customWidth="1"/>
    <col min="1027" max="1027" width="2.42578125" customWidth="1"/>
    <col min="1028" max="1028" width="7.85546875" customWidth="1"/>
    <col min="1029" max="1030" width="8.85546875" customWidth="1"/>
    <col min="1031" max="1031" width="13" customWidth="1"/>
    <col min="1032" max="1032" width="8" customWidth="1"/>
    <col min="1033" max="1033" width="7" customWidth="1"/>
    <col min="1034" max="1034" width="9.140625" customWidth="1"/>
    <col min="1035" max="1035" width="9" customWidth="1"/>
    <col min="1036" max="1036" width="12.85546875" customWidth="1"/>
    <col min="1037" max="1037" width="8.42578125" customWidth="1"/>
    <col min="1038" max="1038" width="9.42578125" customWidth="1"/>
    <col min="1039" max="1039" width="8.85546875" customWidth="1"/>
    <col min="1040" max="1040" width="3.28515625" customWidth="1"/>
    <col min="1041" max="1041" width="5.85546875" customWidth="1"/>
    <col min="1042" max="1042" width="8.28515625" customWidth="1"/>
    <col min="1043" max="1043" width="0.5703125" customWidth="1"/>
    <col min="1044" max="1044" width="11.85546875" customWidth="1"/>
    <col min="1045" max="1045" width="1" customWidth="1"/>
    <col min="1046" max="1046" width="3.140625" customWidth="1"/>
    <col min="1281" max="1281" width="10.85546875" customWidth="1"/>
    <col min="1282" max="1282" width="6.7109375" customWidth="1"/>
    <col min="1283" max="1283" width="2.42578125" customWidth="1"/>
    <col min="1284" max="1284" width="7.85546875" customWidth="1"/>
    <col min="1285" max="1286" width="8.85546875" customWidth="1"/>
    <col min="1287" max="1287" width="13" customWidth="1"/>
    <col min="1288" max="1288" width="8" customWidth="1"/>
    <col min="1289" max="1289" width="7" customWidth="1"/>
    <col min="1290" max="1290" width="9.140625" customWidth="1"/>
    <col min="1291" max="1291" width="9" customWidth="1"/>
    <col min="1292" max="1292" width="12.85546875" customWidth="1"/>
    <col min="1293" max="1293" width="8.42578125" customWidth="1"/>
    <col min="1294" max="1294" width="9.42578125" customWidth="1"/>
    <col min="1295" max="1295" width="8.85546875" customWidth="1"/>
    <col min="1296" max="1296" width="3.28515625" customWidth="1"/>
    <col min="1297" max="1297" width="5.85546875" customWidth="1"/>
    <col min="1298" max="1298" width="8.28515625" customWidth="1"/>
    <col min="1299" max="1299" width="0.5703125" customWidth="1"/>
    <col min="1300" max="1300" width="11.85546875" customWidth="1"/>
    <col min="1301" max="1301" width="1" customWidth="1"/>
    <col min="1302" max="1302" width="3.140625" customWidth="1"/>
    <col min="1537" max="1537" width="10.85546875" customWidth="1"/>
    <col min="1538" max="1538" width="6.7109375" customWidth="1"/>
    <col min="1539" max="1539" width="2.42578125" customWidth="1"/>
    <col min="1540" max="1540" width="7.85546875" customWidth="1"/>
    <col min="1541" max="1542" width="8.85546875" customWidth="1"/>
    <col min="1543" max="1543" width="13" customWidth="1"/>
    <col min="1544" max="1544" width="8" customWidth="1"/>
    <col min="1545" max="1545" width="7" customWidth="1"/>
    <col min="1546" max="1546" width="9.140625" customWidth="1"/>
    <col min="1547" max="1547" width="9" customWidth="1"/>
    <col min="1548" max="1548" width="12.85546875" customWidth="1"/>
    <col min="1549" max="1549" width="8.42578125" customWidth="1"/>
    <col min="1550" max="1550" width="9.42578125" customWidth="1"/>
    <col min="1551" max="1551" width="8.85546875" customWidth="1"/>
    <col min="1552" max="1552" width="3.28515625" customWidth="1"/>
    <col min="1553" max="1553" width="5.85546875" customWidth="1"/>
    <col min="1554" max="1554" width="8.28515625" customWidth="1"/>
    <col min="1555" max="1555" width="0.5703125" customWidth="1"/>
    <col min="1556" max="1556" width="11.85546875" customWidth="1"/>
    <col min="1557" max="1557" width="1" customWidth="1"/>
    <col min="1558" max="1558" width="3.140625" customWidth="1"/>
    <col min="1793" max="1793" width="10.85546875" customWidth="1"/>
    <col min="1794" max="1794" width="6.7109375" customWidth="1"/>
    <col min="1795" max="1795" width="2.42578125" customWidth="1"/>
    <col min="1796" max="1796" width="7.85546875" customWidth="1"/>
    <col min="1797" max="1798" width="8.85546875" customWidth="1"/>
    <col min="1799" max="1799" width="13" customWidth="1"/>
    <col min="1800" max="1800" width="8" customWidth="1"/>
    <col min="1801" max="1801" width="7" customWidth="1"/>
    <col min="1802" max="1802" width="9.140625" customWidth="1"/>
    <col min="1803" max="1803" width="9" customWidth="1"/>
    <col min="1804" max="1804" width="12.85546875" customWidth="1"/>
    <col min="1805" max="1805" width="8.42578125" customWidth="1"/>
    <col min="1806" max="1806" width="9.42578125" customWidth="1"/>
    <col min="1807" max="1807" width="8.85546875" customWidth="1"/>
    <col min="1808" max="1808" width="3.28515625" customWidth="1"/>
    <col min="1809" max="1809" width="5.85546875" customWidth="1"/>
    <col min="1810" max="1810" width="8.28515625" customWidth="1"/>
    <col min="1811" max="1811" width="0.5703125" customWidth="1"/>
    <col min="1812" max="1812" width="11.85546875" customWidth="1"/>
    <col min="1813" max="1813" width="1" customWidth="1"/>
    <col min="1814" max="1814" width="3.140625" customWidth="1"/>
    <col min="2049" max="2049" width="10.85546875" customWidth="1"/>
    <col min="2050" max="2050" width="6.7109375" customWidth="1"/>
    <col min="2051" max="2051" width="2.42578125" customWidth="1"/>
    <col min="2052" max="2052" width="7.85546875" customWidth="1"/>
    <col min="2053" max="2054" width="8.85546875" customWidth="1"/>
    <col min="2055" max="2055" width="13" customWidth="1"/>
    <col min="2056" max="2056" width="8" customWidth="1"/>
    <col min="2057" max="2057" width="7" customWidth="1"/>
    <col min="2058" max="2058" width="9.140625" customWidth="1"/>
    <col min="2059" max="2059" width="9" customWidth="1"/>
    <col min="2060" max="2060" width="12.85546875" customWidth="1"/>
    <col min="2061" max="2061" width="8.42578125" customWidth="1"/>
    <col min="2062" max="2062" width="9.42578125" customWidth="1"/>
    <col min="2063" max="2063" width="8.85546875" customWidth="1"/>
    <col min="2064" max="2064" width="3.28515625" customWidth="1"/>
    <col min="2065" max="2065" width="5.85546875" customWidth="1"/>
    <col min="2066" max="2066" width="8.28515625" customWidth="1"/>
    <col min="2067" max="2067" width="0.5703125" customWidth="1"/>
    <col min="2068" max="2068" width="11.85546875" customWidth="1"/>
    <col min="2069" max="2069" width="1" customWidth="1"/>
    <col min="2070" max="2070" width="3.140625" customWidth="1"/>
    <col min="2305" max="2305" width="10.85546875" customWidth="1"/>
    <col min="2306" max="2306" width="6.7109375" customWidth="1"/>
    <col min="2307" max="2307" width="2.42578125" customWidth="1"/>
    <col min="2308" max="2308" width="7.85546875" customWidth="1"/>
    <col min="2309" max="2310" width="8.85546875" customWidth="1"/>
    <col min="2311" max="2311" width="13" customWidth="1"/>
    <col min="2312" max="2312" width="8" customWidth="1"/>
    <col min="2313" max="2313" width="7" customWidth="1"/>
    <col min="2314" max="2314" width="9.140625" customWidth="1"/>
    <col min="2315" max="2315" width="9" customWidth="1"/>
    <col min="2316" max="2316" width="12.85546875" customWidth="1"/>
    <col min="2317" max="2317" width="8.42578125" customWidth="1"/>
    <col min="2318" max="2318" width="9.42578125" customWidth="1"/>
    <col min="2319" max="2319" width="8.85546875" customWidth="1"/>
    <col min="2320" max="2320" width="3.28515625" customWidth="1"/>
    <col min="2321" max="2321" width="5.85546875" customWidth="1"/>
    <col min="2322" max="2322" width="8.28515625" customWidth="1"/>
    <col min="2323" max="2323" width="0.5703125" customWidth="1"/>
    <col min="2324" max="2324" width="11.85546875" customWidth="1"/>
    <col min="2325" max="2325" width="1" customWidth="1"/>
    <col min="2326" max="2326" width="3.140625" customWidth="1"/>
    <col min="2561" max="2561" width="10.85546875" customWidth="1"/>
    <col min="2562" max="2562" width="6.7109375" customWidth="1"/>
    <col min="2563" max="2563" width="2.42578125" customWidth="1"/>
    <col min="2564" max="2564" width="7.85546875" customWidth="1"/>
    <col min="2565" max="2566" width="8.85546875" customWidth="1"/>
    <col min="2567" max="2567" width="13" customWidth="1"/>
    <col min="2568" max="2568" width="8" customWidth="1"/>
    <col min="2569" max="2569" width="7" customWidth="1"/>
    <col min="2570" max="2570" width="9.140625" customWidth="1"/>
    <col min="2571" max="2571" width="9" customWidth="1"/>
    <col min="2572" max="2572" width="12.85546875" customWidth="1"/>
    <col min="2573" max="2573" width="8.42578125" customWidth="1"/>
    <col min="2574" max="2574" width="9.42578125" customWidth="1"/>
    <col min="2575" max="2575" width="8.85546875" customWidth="1"/>
    <col min="2576" max="2576" width="3.28515625" customWidth="1"/>
    <col min="2577" max="2577" width="5.85546875" customWidth="1"/>
    <col min="2578" max="2578" width="8.28515625" customWidth="1"/>
    <col min="2579" max="2579" width="0.5703125" customWidth="1"/>
    <col min="2580" max="2580" width="11.85546875" customWidth="1"/>
    <col min="2581" max="2581" width="1" customWidth="1"/>
    <col min="2582" max="2582" width="3.140625" customWidth="1"/>
    <col min="2817" max="2817" width="10.85546875" customWidth="1"/>
    <col min="2818" max="2818" width="6.7109375" customWidth="1"/>
    <col min="2819" max="2819" width="2.42578125" customWidth="1"/>
    <col min="2820" max="2820" width="7.85546875" customWidth="1"/>
    <col min="2821" max="2822" width="8.85546875" customWidth="1"/>
    <col min="2823" max="2823" width="13" customWidth="1"/>
    <col min="2824" max="2824" width="8" customWidth="1"/>
    <col min="2825" max="2825" width="7" customWidth="1"/>
    <col min="2826" max="2826" width="9.140625" customWidth="1"/>
    <col min="2827" max="2827" width="9" customWidth="1"/>
    <col min="2828" max="2828" width="12.85546875" customWidth="1"/>
    <col min="2829" max="2829" width="8.42578125" customWidth="1"/>
    <col min="2830" max="2830" width="9.42578125" customWidth="1"/>
    <col min="2831" max="2831" width="8.85546875" customWidth="1"/>
    <col min="2832" max="2832" width="3.28515625" customWidth="1"/>
    <col min="2833" max="2833" width="5.85546875" customWidth="1"/>
    <col min="2834" max="2834" width="8.28515625" customWidth="1"/>
    <col min="2835" max="2835" width="0.5703125" customWidth="1"/>
    <col min="2836" max="2836" width="11.85546875" customWidth="1"/>
    <col min="2837" max="2837" width="1" customWidth="1"/>
    <col min="2838" max="2838" width="3.140625" customWidth="1"/>
    <col min="3073" max="3073" width="10.85546875" customWidth="1"/>
    <col min="3074" max="3074" width="6.7109375" customWidth="1"/>
    <col min="3075" max="3075" width="2.42578125" customWidth="1"/>
    <col min="3076" max="3076" width="7.85546875" customWidth="1"/>
    <col min="3077" max="3078" width="8.85546875" customWidth="1"/>
    <col min="3079" max="3079" width="13" customWidth="1"/>
    <col min="3080" max="3080" width="8" customWidth="1"/>
    <col min="3081" max="3081" width="7" customWidth="1"/>
    <col min="3082" max="3082" width="9.140625" customWidth="1"/>
    <col min="3083" max="3083" width="9" customWidth="1"/>
    <col min="3084" max="3084" width="12.85546875" customWidth="1"/>
    <col min="3085" max="3085" width="8.42578125" customWidth="1"/>
    <col min="3086" max="3086" width="9.42578125" customWidth="1"/>
    <col min="3087" max="3087" width="8.85546875" customWidth="1"/>
    <col min="3088" max="3088" width="3.28515625" customWidth="1"/>
    <col min="3089" max="3089" width="5.85546875" customWidth="1"/>
    <col min="3090" max="3090" width="8.28515625" customWidth="1"/>
    <col min="3091" max="3091" width="0.5703125" customWidth="1"/>
    <col min="3092" max="3092" width="11.85546875" customWidth="1"/>
    <col min="3093" max="3093" width="1" customWidth="1"/>
    <col min="3094" max="3094" width="3.140625" customWidth="1"/>
    <col min="3329" max="3329" width="10.85546875" customWidth="1"/>
    <col min="3330" max="3330" width="6.7109375" customWidth="1"/>
    <col min="3331" max="3331" width="2.42578125" customWidth="1"/>
    <col min="3332" max="3332" width="7.85546875" customWidth="1"/>
    <col min="3333" max="3334" width="8.85546875" customWidth="1"/>
    <col min="3335" max="3335" width="13" customWidth="1"/>
    <col min="3336" max="3336" width="8" customWidth="1"/>
    <col min="3337" max="3337" width="7" customWidth="1"/>
    <col min="3338" max="3338" width="9.140625" customWidth="1"/>
    <col min="3339" max="3339" width="9" customWidth="1"/>
    <col min="3340" max="3340" width="12.85546875" customWidth="1"/>
    <col min="3341" max="3341" width="8.42578125" customWidth="1"/>
    <col min="3342" max="3342" width="9.42578125" customWidth="1"/>
    <col min="3343" max="3343" width="8.85546875" customWidth="1"/>
    <col min="3344" max="3344" width="3.28515625" customWidth="1"/>
    <col min="3345" max="3345" width="5.85546875" customWidth="1"/>
    <col min="3346" max="3346" width="8.28515625" customWidth="1"/>
    <col min="3347" max="3347" width="0.5703125" customWidth="1"/>
    <col min="3348" max="3348" width="11.85546875" customWidth="1"/>
    <col min="3349" max="3349" width="1" customWidth="1"/>
    <col min="3350" max="3350" width="3.140625" customWidth="1"/>
    <col min="3585" max="3585" width="10.85546875" customWidth="1"/>
    <col min="3586" max="3586" width="6.7109375" customWidth="1"/>
    <col min="3587" max="3587" width="2.42578125" customWidth="1"/>
    <col min="3588" max="3588" width="7.85546875" customWidth="1"/>
    <col min="3589" max="3590" width="8.85546875" customWidth="1"/>
    <col min="3591" max="3591" width="13" customWidth="1"/>
    <col min="3592" max="3592" width="8" customWidth="1"/>
    <col min="3593" max="3593" width="7" customWidth="1"/>
    <col min="3594" max="3594" width="9.140625" customWidth="1"/>
    <col min="3595" max="3595" width="9" customWidth="1"/>
    <col min="3596" max="3596" width="12.85546875" customWidth="1"/>
    <col min="3597" max="3597" width="8.42578125" customWidth="1"/>
    <col min="3598" max="3598" width="9.42578125" customWidth="1"/>
    <col min="3599" max="3599" width="8.85546875" customWidth="1"/>
    <col min="3600" max="3600" width="3.28515625" customWidth="1"/>
    <col min="3601" max="3601" width="5.85546875" customWidth="1"/>
    <col min="3602" max="3602" width="8.28515625" customWidth="1"/>
    <col min="3603" max="3603" width="0.5703125" customWidth="1"/>
    <col min="3604" max="3604" width="11.85546875" customWidth="1"/>
    <col min="3605" max="3605" width="1" customWidth="1"/>
    <col min="3606" max="3606" width="3.140625" customWidth="1"/>
    <col min="3841" max="3841" width="10.85546875" customWidth="1"/>
    <col min="3842" max="3842" width="6.7109375" customWidth="1"/>
    <col min="3843" max="3843" width="2.42578125" customWidth="1"/>
    <col min="3844" max="3844" width="7.85546875" customWidth="1"/>
    <col min="3845" max="3846" width="8.85546875" customWidth="1"/>
    <col min="3847" max="3847" width="13" customWidth="1"/>
    <col min="3848" max="3848" width="8" customWidth="1"/>
    <col min="3849" max="3849" width="7" customWidth="1"/>
    <col min="3850" max="3850" width="9.140625" customWidth="1"/>
    <col min="3851" max="3851" width="9" customWidth="1"/>
    <col min="3852" max="3852" width="12.85546875" customWidth="1"/>
    <col min="3853" max="3853" width="8.42578125" customWidth="1"/>
    <col min="3854" max="3854" width="9.42578125" customWidth="1"/>
    <col min="3855" max="3855" width="8.85546875" customWidth="1"/>
    <col min="3856" max="3856" width="3.28515625" customWidth="1"/>
    <col min="3857" max="3857" width="5.85546875" customWidth="1"/>
    <col min="3858" max="3858" width="8.28515625" customWidth="1"/>
    <col min="3859" max="3859" width="0.5703125" customWidth="1"/>
    <col min="3860" max="3860" width="11.85546875" customWidth="1"/>
    <col min="3861" max="3861" width="1" customWidth="1"/>
    <col min="3862" max="3862" width="3.140625" customWidth="1"/>
    <col min="4097" max="4097" width="10.85546875" customWidth="1"/>
    <col min="4098" max="4098" width="6.7109375" customWidth="1"/>
    <col min="4099" max="4099" width="2.42578125" customWidth="1"/>
    <col min="4100" max="4100" width="7.85546875" customWidth="1"/>
    <col min="4101" max="4102" width="8.85546875" customWidth="1"/>
    <col min="4103" max="4103" width="13" customWidth="1"/>
    <col min="4104" max="4104" width="8" customWidth="1"/>
    <col min="4105" max="4105" width="7" customWidth="1"/>
    <col min="4106" max="4106" width="9.140625" customWidth="1"/>
    <col min="4107" max="4107" width="9" customWidth="1"/>
    <col min="4108" max="4108" width="12.85546875" customWidth="1"/>
    <col min="4109" max="4109" width="8.42578125" customWidth="1"/>
    <col min="4110" max="4110" width="9.42578125" customWidth="1"/>
    <col min="4111" max="4111" width="8.85546875" customWidth="1"/>
    <col min="4112" max="4112" width="3.28515625" customWidth="1"/>
    <col min="4113" max="4113" width="5.85546875" customWidth="1"/>
    <col min="4114" max="4114" width="8.28515625" customWidth="1"/>
    <col min="4115" max="4115" width="0.5703125" customWidth="1"/>
    <col min="4116" max="4116" width="11.85546875" customWidth="1"/>
    <col min="4117" max="4117" width="1" customWidth="1"/>
    <col min="4118" max="4118" width="3.140625" customWidth="1"/>
    <col min="4353" max="4353" width="10.85546875" customWidth="1"/>
    <col min="4354" max="4354" width="6.7109375" customWidth="1"/>
    <col min="4355" max="4355" width="2.42578125" customWidth="1"/>
    <col min="4356" max="4356" width="7.85546875" customWidth="1"/>
    <col min="4357" max="4358" width="8.85546875" customWidth="1"/>
    <col min="4359" max="4359" width="13" customWidth="1"/>
    <col min="4360" max="4360" width="8" customWidth="1"/>
    <col min="4361" max="4361" width="7" customWidth="1"/>
    <col min="4362" max="4362" width="9.140625" customWidth="1"/>
    <col min="4363" max="4363" width="9" customWidth="1"/>
    <col min="4364" max="4364" width="12.85546875" customWidth="1"/>
    <col min="4365" max="4365" width="8.42578125" customWidth="1"/>
    <col min="4366" max="4366" width="9.42578125" customWidth="1"/>
    <col min="4367" max="4367" width="8.85546875" customWidth="1"/>
    <col min="4368" max="4368" width="3.28515625" customWidth="1"/>
    <col min="4369" max="4369" width="5.85546875" customWidth="1"/>
    <col min="4370" max="4370" width="8.28515625" customWidth="1"/>
    <col min="4371" max="4371" width="0.5703125" customWidth="1"/>
    <col min="4372" max="4372" width="11.85546875" customWidth="1"/>
    <col min="4373" max="4373" width="1" customWidth="1"/>
    <col min="4374" max="4374" width="3.140625" customWidth="1"/>
    <col min="4609" max="4609" width="10.85546875" customWidth="1"/>
    <col min="4610" max="4610" width="6.7109375" customWidth="1"/>
    <col min="4611" max="4611" width="2.42578125" customWidth="1"/>
    <col min="4612" max="4612" width="7.85546875" customWidth="1"/>
    <col min="4613" max="4614" width="8.85546875" customWidth="1"/>
    <col min="4615" max="4615" width="13" customWidth="1"/>
    <col min="4616" max="4616" width="8" customWidth="1"/>
    <col min="4617" max="4617" width="7" customWidth="1"/>
    <col min="4618" max="4618" width="9.140625" customWidth="1"/>
    <col min="4619" max="4619" width="9" customWidth="1"/>
    <col min="4620" max="4620" width="12.85546875" customWidth="1"/>
    <col min="4621" max="4621" width="8.42578125" customWidth="1"/>
    <col min="4622" max="4622" width="9.42578125" customWidth="1"/>
    <col min="4623" max="4623" width="8.85546875" customWidth="1"/>
    <col min="4624" max="4624" width="3.28515625" customWidth="1"/>
    <col min="4625" max="4625" width="5.85546875" customWidth="1"/>
    <col min="4626" max="4626" width="8.28515625" customWidth="1"/>
    <col min="4627" max="4627" width="0.5703125" customWidth="1"/>
    <col min="4628" max="4628" width="11.85546875" customWidth="1"/>
    <col min="4629" max="4629" width="1" customWidth="1"/>
    <col min="4630" max="4630" width="3.140625" customWidth="1"/>
    <col min="4865" max="4865" width="10.85546875" customWidth="1"/>
    <col min="4866" max="4866" width="6.7109375" customWidth="1"/>
    <col min="4867" max="4867" width="2.42578125" customWidth="1"/>
    <col min="4868" max="4868" width="7.85546875" customWidth="1"/>
    <col min="4869" max="4870" width="8.85546875" customWidth="1"/>
    <col min="4871" max="4871" width="13" customWidth="1"/>
    <col min="4872" max="4872" width="8" customWidth="1"/>
    <col min="4873" max="4873" width="7" customWidth="1"/>
    <col min="4874" max="4874" width="9.140625" customWidth="1"/>
    <col min="4875" max="4875" width="9" customWidth="1"/>
    <col min="4876" max="4876" width="12.85546875" customWidth="1"/>
    <col min="4877" max="4877" width="8.42578125" customWidth="1"/>
    <col min="4878" max="4878" width="9.42578125" customWidth="1"/>
    <col min="4879" max="4879" width="8.85546875" customWidth="1"/>
    <col min="4880" max="4880" width="3.28515625" customWidth="1"/>
    <col min="4881" max="4881" width="5.85546875" customWidth="1"/>
    <col min="4882" max="4882" width="8.28515625" customWidth="1"/>
    <col min="4883" max="4883" width="0.5703125" customWidth="1"/>
    <col min="4884" max="4884" width="11.85546875" customWidth="1"/>
    <col min="4885" max="4885" width="1" customWidth="1"/>
    <col min="4886" max="4886" width="3.140625" customWidth="1"/>
    <col min="5121" max="5121" width="10.85546875" customWidth="1"/>
    <col min="5122" max="5122" width="6.7109375" customWidth="1"/>
    <col min="5123" max="5123" width="2.42578125" customWidth="1"/>
    <col min="5124" max="5124" width="7.85546875" customWidth="1"/>
    <col min="5125" max="5126" width="8.85546875" customWidth="1"/>
    <col min="5127" max="5127" width="13" customWidth="1"/>
    <col min="5128" max="5128" width="8" customWidth="1"/>
    <col min="5129" max="5129" width="7" customWidth="1"/>
    <col min="5130" max="5130" width="9.140625" customWidth="1"/>
    <col min="5131" max="5131" width="9" customWidth="1"/>
    <col min="5132" max="5132" width="12.85546875" customWidth="1"/>
    <col min="5133" max="5133" width="8.42578125" customWidth="1"/>
    <col min="5134" max="5134" width="9.42578125" customWidth="1"/>
    <col min="5135" max="5135" width="8.85546875" customWidth="1"/>
    <col min="5136" max="5136" width="3.28515625" customWidth="1"/>
    <col min="5137" max="5137" width="5.85546875" customWidth="1"/>
    <col min="5138" max="5138" width="8.28515625" customWidth="1"/>
    <col min="5139" max="5139" width="0.5703125" customWidth="1"/>
    <col min="5140" max="5140" width="11.85546875" customWidth="1"/>
    <col min="5141" max="5141" width="1" customWidth="1"/>
    <col min="5142" max="5142" width="3.140625" customWidth="1"/>
    <col min="5377" max="5377" width="10.85546875" customWidth="1"/>
    <col min="5378" max="5378" width="6.7109375" customWidth="1"/>
    <col min="5379" max="5379" width="2.42578125" customWidth="1"/>
    <col min="5380" max="5380" width="7.85546875" customWidth="1"/>
    <col min="5381" max="5382" width="8.85546875" customWidth="1"/>
    <col min="5383" max="5383" width="13" customWidth="1"/>
    <col min="5384" max="5384" width="8" customWidth="1"/>
    <col min="5385" max="5385" width="7" customWidth="1"/>
    <col min="5386" max="5386" width="9.140625" customWidth="1"/>
    <col min="5387" max="5387" width="9" customWidth="1"/>
    <col min="5388" max="5388" width="12.85546875" customWidth="1"/>
    <col min="5389" max="5389" width="8.42578125" customWidth="1"/>
    <col min="5390" max="5390" width="9.42578125" customWidth="1"/>
    <col min="5391" max="5391" width="8.85546875" customWidth="1"/>
    <col min="5392" max="5392" width="3.28515625" customWidth="1"/>
    <col min="5393" max="5393" width="5.85546875" customWidth="1"/>
    <col min="5394" max="5394" width="8.28515625" customWidth="1"/>
    <col min="5395" max="5395" width="0.5703125" customWidth="1"/>
    <col min="5396" max="5396" width="11.85546875" customWidth="1"/>
    <col min="5397" max="5397" width="1" customWidth="1"/>
    <col min="5398" max="5398" width="3.140625" customWidth="1"/>
    <col min="5633" max="5633" width="10.85546875" customWidth="1"/>
    <col min="5634" max="5634" width="6.7109375" customWidth="1"/>
    <col min="5635" max="5635" width="2.42578125" customWidth="1"/>
    <col min="5636" max="5636" width="7.85546875" customWidth="1"/>
    <col min="5637" max="5638" width="8.85546875" customWidth="1"/>
    <col min="5639" max="5639" width="13" customWidth="1"/>
    <col min="5640" max="5640" width="8" customWidth="1"/>
    <col min="5641" max="5641" width="7" customWidth="1"/>
    <col min="5642" max="5642" width="9.140625" customWidth="1"/>
    <col min="5643" max="5643" width="9" customWidth="1"/>
    <col min="5644" max="5644" width="12.85546875" customWidth="1"/>
    <col min="5645" max="5645" width="8.42578125" customWidth="1"/>
    <col min="5646" max="5646" width="9.42578125" customWidth="1"/>
    <col min="5647" max="5647" width="8.85546875" customWidth="1"/>
    <col min="5648" max="5648" width="3.28515625" customWidth="1"/>
    <col min="5649" max="5649" width="5.85546875" customWidth="1"/>
    <col min="5650" max="5650" width="8.28515625" customWidth="1"/>
    <col min="5651" max="5651" width="0.5703125" customWidth="1"/>
    <col min="5652" max="5652" width="11.85546875" customWidth="1"/>
    <col min="5653" max="5653" width="1" customWidth="1"/>
    <col min="5654" max="5654" width="3.140625" customWidth="1"/>
    <col min="5889" max="5889" width="10.85546875" customWidth="1"/>
    <col min="5890" max="5890" width="6.7109375" customWidth="1"/>
    <col min="5891" max="5891" width="2.42578125" customWidth="1"/>
    <col min="5892" max="5892" width="7.85546875" customWidth="1"/>
    <col min="5893" max="5894" width="8.85546875" customWidth="1"/>
    <col min="5895" max="5895" width="13" customWidth="1"/>
    <col min="5896" max="5896" width="8" customWidth="1"/>
    <col min="5897" max="5897" width="7" customWidth="1"/>
    <col min="5898" max="5898" width="9.140625" customWidth="1"/>
    <col min="5899" max="5899" width="9" customWidth="1"/>
    <col min="5900" max="5900" width="12.85546875" customWidth="1"/>
    <col min="5901" max="5901" width="8.42578125" customWidth="1"/>
    <col min="5902" max="5902" width="9.42578125" customWidth="1"/>
    <col min="5903" max="5903" width="8.85546875" customWidth="1"/>
    <col min="5904" max="5904" width="3.28515625" customWidth="1"/>
    <col min="5905" max="5905" width="5.85546875" customWidth="1"/>
    <col min="5906" max="5906" width="8.28515625" customWidth="1"/>
    <col min="5907" max="5907" width="0.5703125" customWidth="1"/>
    <col min="5908" max="5908" width="11.85546875" customWidth="1"/>
    <col min="5909" max="5909" width="1" customWidth="1"/>
    <col min="5910" max="5910" width="3.140625" customWidth="1"/>
    <col min="6145" max="6145" width="10.85546875" customWidth="1"/>
    <col min="6146" max="6146" width="6.7109375" customWidth="1"/>
    <col min="6147" max="6147" width="2.42578125" customWidth="1"/>
    <col min="6148" max="6148" width="7.85546875" customWidth="1"/>
    <col min="6149" max="6150" width="8.85546875" customWidth="1"/>
    <col min="6151" max="6151" width="13" customWidth="1"/>
    <col min="6152" max="6152" width="8" customWidth="1"/>
    <col min="6153" max="6153" width="7" customWidth="1"/>
    <col min="6154" max="6154" width="9.140625" customWidth="1"/>
    <col min="6155" max="6155" width="9" customWidth="1"/>
    <col min="6156" max="6156" width="12.85546875" customWidth="1"/>
    <col min="6157" max="6157" width="8.42578125" customWidth="1"/>
    <col min="6158" max="6158" width="9.42578125" customWidth="1"/>
    <col min="6159" max="6159" width="8.85546875" customWidth="1"/>
    <col min="6160" max="6160" width="3.28515625" customWidth="1"/>
    <col min="6161" max="6161" width="5.85546875" customWidth="1"/>
    <col min="6162" max="6162" width="8.28515625" customWidth="1"/>
    <col min="6163" max="6163" width="0.5703125" customWidth="1"/>
    <col min="6164" max="6164" width="11.85546875" customWidth="1"/>
    <col min="6165" max="6165" width="1" customWidth="1"/>
    <col min="6166" max="6166" width="3.140625" customWidth="1"/>
    <col min="6401" max="6401" width="10.85546875" customWidth="1"/>
    <col min="6402" max="6402" width="6.7109375" customWidth="1"/>
    <col min="6403" max="6403" width="2.42578125" customWidth="1"/>
    <col min="6404" max="6404" width="7.85546875" customWidth="1"/>
    <col min="6405" max="6406" width="8.85546875" customWidth="1"/>
    <col min="6407" max="6407" width="13" customWidth="1"/>
    <col min="6408" max="6408" width="8" customWidth="1"/>
    <col min="6409" max="6409" width="7" customWidth="1"/>
    <col min="6410" max="6410" width="9.140625" customWidth="1"/>
    <col min="6411" max="6411" width="9" customWidth="1"/>
    <col min="6412" max="6412" width="12.85546875" customWidth="1"/>
    <col min="6413" max="6413" width="8.42578125" customWidth="1"/>
    <col min="6414" max="6414" width="9.42578125" customWidth="1"/>
    <col min="6415" max="6415" width="8.85546875" customWidth="1"/>
    <col min="6416" max="6416" width="3.28515625" customWidth="1"/>
    <col min="6417" max="6417" width="5.85546875" customWidth="1"/>
    <col min="6418" max="6418" width="8.28515625" customWidth="1"/>
    <col min="6419" max="6419" width="0.5703125" customWidth="1"/>
    <col min="6420" max="6420" width="11.85546875" customWidth="1"/>
    <col min="6421" max="6421" width="1" customWidth="1"/>
    <col min="6422" max="6422" width="3.140625" customWidth="1"/>
    <col min="6657" max="6657" width="10.85546875" customWidth="1"/>
    <col min="6658" max="6658" width="6.7109375" customWidth="1"/>
    <col min="6659" max="6659" width="2.42578125" customWidth="1"/>
    <col min="6660" max="6660" width="7.85546875" customWidth="1"/>
    <col min="6661" max="6662" width="8.85546875" customWidth="1"/>
    <col min="6663" max="6663" width="13" customWidth="1"/>
    <col min="6664" max="6664" width="8" customWidth="1"/>
    <col min="6665" max="6665" width="7" customWidth="1"/>
    <col min="6666" max="6666" width="9.140625" customWidth="1"/>
    <col min="6667" max="6667" width="9" customWidth="1"/>
    <col min="6668" max="6668" width="12.85546875" customWidth="1"/>
    <col min="6669" max="6669" width="8.42578125" customWidth="1"/>
    <col min="6670" max="6670" width="9.42578125" customWidth="1"/>
    <col min="6671" max="6671" width="8.85546875" customWidth="1"/>
    <col min="6672" max="6672" width="3.28515625" customWidth="1"/>
    <col min="6673" max="6673" width="5.85546875" customWidth="1"/>
    <col min="6674" max="6674" width="8.28515625" customWidth="1"/>
    <col min="6675" max="6675" width="0.5703125" customWidth="1"/>
    <col min="6676" max="6676" width="11.85546875" customWidth="1"/>
    <col min="6677" max="6677" width="1" customWidth="1"/>
    <col min="6678" max="6678" width="3.140625" customWidth="1"/>
    <col min="6913" max="6913" width="10.85546875" customWidth="1"/>
    <col min="6914" max="6914" width="6.7109375" customWidth="1"/>
    <col min="6915" max="6915" width="2.42578125" customWidth="1"/>
    <col min="6916" max="6916" width="7.85546875" customWidth="1"/>
    <col min="6917" max="6918" width="8.85546875" customWidth="1"/>
    <col min="6919" max="6919" width="13" customWidth="1"/>
    <col min="6920" max="6920" width="8" customWidth="1"/>
    <col min="6921" max="6921" width="7" customWidth="1"/>
    <col min="6922" max="6922" width="9.140625" customWidth="1"/>
    <col min="6923" max="6923" width="9" customWidth="1"/>
    <col min="6924" max="6924" width="12.85546875" customWidth="1"/>
    <col min="6925" max="6925" width="8.42578125" customWidth="1"/>
    <col min="6926" max="6926" width="9.42578125" customWidth="1"/>
    <col min="6927" max="6927" width="8.85546875" customWidth="1"/>
    <col min="6928" max="6928" width="3.28515625" customWidth="1"/>
    <col min="6929" max="6929" width="5.85546875" customWidth="1"/>
    <col min="6930" max="6930" width="8.28515625" customWidth="1"/>
    <col min="6931" max="6931" width="0.5703125" customWidth="1"/>
    <col min="6932" max="6932" width="11.85546875" customWidth="1"/>
    <col min="6933" max="6933" width="1" customWidth="1"/>
    <col min="6934" max="6934" width="3.140625" customWidth="1"/>
    <col min="7169" max="7169" width="10.85546875" customWidth="1"/>
    <col min="7170" max="7170" width="6.7109375" customWidth="1"/>
    <col min="7171" max="7171" width="2.42578125" customWidth="1"/>
    <col min="7172" max="7172" width="7.85546875" customWidth="1"/>
    <col min="7173" max="7174" width="8.85546875" customWidth="1"/>
    <col min="7175" max="7175" width="13" customWidth="1"/>
    <col min="7176" max="7176" width="8" customWidth="1"/>
    <col min="7177" max="7177" width="7" customWidth="1"/>
    <col min="7178" max="7178" width="9.140625" customWidth="1"/>
    <col min="7179" max="7179" width="9" customWidth="1"/>
    <col min="7180" max="7180" width="12.85546875" customWidth="1"/>
    <col min="7181" max="7181" width="8.42578125" customWidth="1"/>
    <col min="7182" max="7182" width="9.42578125" customWidth="1"/>
    <col min="7183" max="7183" width="8.85546875" customWidth="1"/>
    <col min="7184" max="7184" width="3.28515625" customWidth="1"/>
    <col min="7185" max="7185" width="5.85546875" customWidth="1"/>
    <col min="7186" max="7186" width="8.28515625" customWidth="1"/>
    <col min="7187" max="7187" width="0.5703125" customWidth="1"/>
    <col min="7188" max="7188" width="11.85546875" customWidth="1"/>
    <col min="7189" max="7189" width="1" customWidth="1"/>
    <col min="7190" max="7190" width="3.140625" customWidth="1"/>
    <col min="7425" max="7425" width="10.85546875" customWidth="1"/>
    <col min="7426" max="7426" width="6.7109375" customWidth="1"/>
    <col min="7427" max="7427" width="2.42578125" customWidth="1"/>
    <col min="7428" max="7428" width="7.85546875" customWidth="1"/>
    <col min="7429" max="7430" width="8.85546875" customWidth="1"/>
    <col min="7431" max="7431" width="13" customWidth="1"/>
    <col min="7432" max="7432" width="8" customWidth="1"/>
    <col min="7433" max="7433" width="7" customWidth="1"/>
    <col min="7434" max="7434" width="9.140625" customWidth="1"/>
    <col min="7435" max="7435" width="9" customWidth="1"/>
    <col min="7436" max="7436" width="12.85546875" customWidth="1"/>
    <col min="7437" max="7437" width="8.42578125" customWidth="1"/>
    <col min="7438" max="7438" width="9.42578125" customWidth="1"/>
    <col min="7439" max="7439" width="8.85546875" customWidth="1"/>
    <col min="7440" max="7440" width="3.28515625" customWidth="1"/>
    <col min="7441" max="7441" width="5.85546875" customWidth="1"/>
    <col min="7442" max="7442" width="8.28515625" customWidth="1"/>
    <col min="7443" max="7443" width="0.5703125" customWidth="1"/>
    <col min="7444" max="7444" width="11.85546875" customWidth="1"/>
    <col min="7445" max="7445" width="1" customWidth="1"/>
    <col min="7446" max="7446" width="3.140625" customWidth="1"/>
    <col min="7681" max="7681" width="10.85546875" customWidth="1"/>
    <col min="7682" max="7682" width="6.7109375" customWidth="1"/>
    <col min="7683" max="7683" width="2.42578125" customWidth="1"/>
    <col min="7684" max="7684" width="7.85546875" customWidth="1"/>
    <col min="7685" max="7686" width="8.85546875" customWidth="1"/>
    <col min="7687" max="7687" width="13" customWidth="1"/>
    <col min="7688" max="7688" width="8" customWidth="1"/>
    <col min="7689" max="7689" width="7" customWidth="1"/>
    <col min="7690" max="7690" width="9.140625" customWidth="1"/>
    <col min="7691" max="7691" width="9" customWidth="1"/>
    <col min="7692" max="7692" width="12.85546875" customWidth="1"/>
    <col min="7693" max="7693" width="8.42578125" customWidth="1"/>
    <col min="7694" max="7694" width="9.42578125" customWidth="1"/>
    <col min="7695" max="7695" width="8.85546875" customWidth="1"/>
    <col min="7696" max="7696" width="3.28515625" customWidth="1"/>
    <col min="7697" max="7697" width="5.85546875" customWidth="1"/>
    <col min="7698" max="7698" width="8.28515625" customWidth="1"/>
    <col min="7699" max="7699" width="0.5703125" customWidth="1"/>
    <col min="7700" max="7700" width="11.85546875" customWidth="1"/>
    <col min="7701" max="7701" width="1" customWidth="1"/>
    <col min="7702" max="7702" width="3.140625" customWidth="1"/>
    <col min="7937" max="7937" width="10.85546875" customWidth="1"/>
    <col min="7938" max="7938" width="6.7109375" customWidth="1"/>
    <col min="7939" max="7939" width="2.42578125" customWidth="1"/>
    <col min="7940" max="7940" width="7.85546875" customWidth="1"/>
    <col min="7941" max="7942" width="8.85546875" customWidth="1"/>
    <col min="7943" max="7943" width="13" customWidth="1"/>
    <col min="7944" max="7944" width="8" customWidth="1"/>
    <col min="7945" max="7945" width="7" customWidth="1"/>
    <col min="7946" max="7946" width="9.140625" customWidth="1"/>
    <col min="7947" max="7947" width="9" customWidth="1"/>
    <col min="7948" max="7948" width="12.85546875" customWidth="1"/>
    <col min="7949" max="7949" width="8.42578125" customWidth="1"/>
    <col min="7950" max="7950" width="9.42578125" customWidth="1"/>
    <col min="7951" max="7951" width="8.85546875" customWidth="1"/>
    <col min="7952" max="7952" width="3.28515625" customWidth="1"/>
    <col min="7953" max="7953" width="5.85546875" customWidth="1"/>
    <col min="7954" max="7954" width="8.28515625" customWidth="1"/>
    <col min="7955" max="7955" width="0.5703125" customWidth="1"/>
    <col min="7956" max="7956" width="11.85546875" customWidth="1"/>
    <col min="7957" max="7957" width="1" customWidth="1"/>
    <col min="7958" max="7958" width="3.140625" customWidth="1"/>
    <col min="8193" max="8193" width="10.85546875" customWidth="1"/>
    <col min="8194" max="8194" width="6.7109375" customWidth="1"/>
    <col min="8195" max="8195" width="2.42578125" customWidth="1"/>
    <col min="8196" max="8196" width="7.85546875" customWidth="1"/>
    <col min="8197" max="8198" width="8.85546875" customWidth="1"/>
    <col min="8199" max="8199" width="13" customWidth="1"/>
    <col min="8200" max="8200" width="8" customWidth="1"/>
    <col min="8201" max="8201" width="7" customWidth="1"/>
    <col min="8202" max="8202" width="9.140625" customWidth="1"/>
    <col min="8203" max="8203" width="9" customWidth="1"/>
    <col min="8204" max="8204" width="12.85546875" customWidth="1"/>
    <col min="8205" max="8205" width="8.42578125" customWidth="1"/>
    <col min="8206" max="8206" width="9.42578125" customWidth="1"/>
    <col min="8207" max="8207" width="8.85546875" customWidth="1"/>
    <col min="8208" max="8208" width="3.28515625" customWidth="1"/>
    <col min="8209" max="8209" width="5.85546875" customWidth="1"/>
    <col min="8210" max="8210" width="8.28515625" customWidth="1"/>
    <col min="8211" max="8211" width="0.5703125" customWidth="1"/>
    <col min="8212" max="8212" width="11.85546875" customWidth="1"/>
    <col min="8213" max="8213" width="1" customWidth="1"/>
    <col min="8214" max="8214" width="3.140625" customWidth="1"/>
    <col min="8449" max="8449" width="10.85546875" customWidth="1"/>
    <col min="8450" max="8450" width="6.7109375" customWidth="1"/>
    <col min="8451" max="8451" width="2.42578125" customWidth="1"/>
    <col min="8452" max="8452" width="7.85546875" customWidth="1"/>
    <col min="8453" max="8454" width="8.85546875" customWidth="1"/>
    <col min="8455" max="8455" width="13" customWidth="1"/>
    <col min="8456" max="8456" width="8" customWidth="1"/>
    <col min="8457" max="8457" width="7" customWidth="1"/>
    <col min="8458" max="8458" width="9.140625" customWidth="1"/>
    <col min="8459" max="8459" width="9" customWidth="1"/>
    <col min="8460" max="8460" width="12.85546875" customWidth="1"/>
    <col min="8461" max="8461" width="8.42578125" customWidth="1"/>
    <col min="8462" max="8462" width="9.42578125" customWidth="1"/>
    <col min="8463" max="8463" width="8.85546875" customWidth="1"/>
    <col min="8464" max="8464" width="3.28515625" customWidth="1"/>
    <col min="8465" max="8465" width="5.85546875" customWidth="1"/>
    <col min="8466" max="8466" width="8.28515625" customWidth="1"/>
    <col min="8467" max="8467" width="0.5703125" customWidth="1"/>
    <col min="8468" max="8468" width="11.85546875" customWidth="1"/>
    <col min="8469" max="8469" width="1" customWidth="1"/>
    <col min="8470" max="8470" width="3.140625" customWidth="1"/>
    <col min="8705" max="8705" width="10.85546875" customWidth="1"/>
    <col min="8706" max="8706" width="6.7109375" customWidth="1"/>
    <col min="8707" max="8707" width="2.42578125" customWidth="1"/>
    <col min="8708" max="8708" width="7.85546875" customWidth="1"/>
    <col min="8709" max="8710" width="8.85546875" customWidth="1"/>
    <col min="8711" max="8711" width="13" customWidth="1"/>
    <col min="8712" max="8712" width="8" customWidth="1"/>
    <col min="8713" max="8713" width="7" customWidth="1"/>
    <col min="8714" max="8714" width="9.140625" customWidth="1"/>
    <col min="8715" max="8715" width="9" customWidth="1"/>
    <col min="8716" max="8716" width="12.85546875" customWidth="1"/>
    <col min="8717" max="8717" width="8.42578125" customWidth="1"/>
    <col min="8718" max="8718" width="9.42578125" customWidth="1"/>
    <col min="8719" max="8719" width="8.85546875" customWidth="1"/>
    <col min="8720" max="8720" width="3.28515625" customWidth="1"/>
    <col min="8721" max="8721" width="5.85546875" customWidth="1"/>
    <col min="8722" max="8722" width="8.28515625" customWidth="1"/>
    <col min="8723" max="8723" width="0.5703125" customWidth="1"/>
    <col min="8724" max="8724" width="11.85546875" customWidth="1"/>
    <col min="8725" max="8725" width="1" customWidth="1"/>
    <col min="8726" max="8726" width="3.140625" customWidth="1"/>
    <col min="8961" max="8961" width="10.85546875" customWidth="1"/>
    <col min="8962" max="8962" width="6.7109375" customWidth="1"/>
    <col min="8963" max="8963" width="2.42578125" customWidth="1"/>
    <col min="8964" max="8964" width="7.85546875" customWidth="1"/>
    <col min="8965" max="8966" width="8.85546875" customWidth="1"/>
    <col min="8967" max="8967" width="13" customWidth="1"/>
    <col min="8968" max="8968" width="8" customWidth="1"/>
    <col min="8969" max="8969" width="7" customWidth="1"/>
    <col min="8970" max="8970" width="9.140625" customWidth="1"/>
    <col min="8971" max="8971" width="9" customWidth="1"/>
    <col min="8972" max="8972" width="12.85546875" customWidth="1"/>
    <col min="8973" max="8973" width="8.42578125" customWidth="1"/>
    <col min="8974" max="8974" width="9.42578125" customWidth="1"/>
    <col min="8975" max="8975" width="8.85546875" customWidth="1"/>
    <col min="8976" max="8976" width="3.28515625" customWidth="1"/>
    <col min="8977" max="8977" width="5.85546875" customWidth="1"/>
    <col min="8978" max="8978" width="8.28515625" customWidth="1"/>
    <col min="8979" max="8979" width="0.5703125" customWidth="1"/>
    <col min="8980" max="8980" width="11.85546875" customWidth="1"/>
    <col min="8981" max="8981" width="1" customWidth="1"/>
    <col min="8982" max="8982" width="3.140625" customWidth="1"/>
    <col min="9217" max="9217" width="10.85546875" customWidth="1"/>
    <col min="9218" max="9218" width="6.7109375" customWidth="1"/>
    <col min="9219" max="9219" width="2.42578125" customWidth="1"/>
    <col min="9220" max="9220" width="7.85546875" customWidth="1"/>
    <col min="9221" max="9222" width="8.85546875" customWidth="1"/>
    <col min="9223" max="9223" width="13" customWidth="1"/>
    <col min="9224" max="9224" width="8" customWidth="1"/>
    <col min="9225" max="9225" width="7" customWidth="1"/>
    <col min="9226" max="9226" width="9.140625" customWidth="1"/>
    <col min="9227" max="9227" width="9" customWidth="1"/>
    <col min="9228" max="9228" width="12.85546875" customWidth="1"/>
    <col min="9229" max="9229" width="8.42578125" customWidth="1"/>
    <col min="9230" max="9230" width="9.42578125" customWidth="1"/>
    <col min="9231" max="9231" width="8.85546875" customWidth="1"/>
    <col min="9232" max="9232" width="3.28515625" customWidth="1"/>
    <col min="9233" max="9233" width="5.85546875" customWidth="1"/>
    <col min="9234" max="9234" width="8.28515625" customWidth="1"/>
    <col min="9235" max="9235" width="0.5703125" customWidth="1"/>
    <col min="9236" max="9236" width="11.85546875" customWidth="1"/>
    <col min="9237" max="9237" width="1" customWidth="1"/>
    <col min="9238" max="9238" width="3.140625" customWidth="1"/>
    <col min="9473" max="9473" width="10.85546875" customWidth="1"/>
    <col min="9474" max="9474" width="6.7109375" customWidth="1"/>
    <col min="9475" max="9475" width="2.42578125" customWidth="1"/>
    <col min="9476" max="9476" width="7.85546875" customWidth="1"/>
    <col min="9477" max="9478" width="8.85546875" customWidth="1"/>
    <col min="9479" max="9479" width="13" customWidth="1"/>
    <col min="9480" max="9480" width="8" customWidth="1"/>
    <col min="9481" max="9481" width="7" customWidth="1"/>
    <col min="9482" max="9482" width="9.140625" customWidth="1"/>
    <col min="9483" max="9483" width="9" customWidth="1"/>
    <col min="9484" max="9484" width="12.85546875" customWidth="1"/>
    <col min="9485" max="9485" width="8.42578125" customWidth="1"/>
    <col min="9486" max="9486" width="9.42578125" customWidth="1"/>
    <col min="9487" max="9487" width="8.85546875" customWidth="1"/>
    <col min="9488" max="9488" width="3.28515625" customWidth="1"/>
    <col min="9489" max="9489" width="5.85546875" customWidth="1"/>
    <col min="9490" max="9490" width="8.28515625" customWidth="1"/>
    <col min="9491" max="9491" width="0.5703125" customWidth="1"/>
    <col min="9492" max="9492" width="11.85546875" customWidth="1"/>
    <col min="9493" max="9493" width="1" customWidth="1"/>
    <col min="9494" max="9494" width="3.140625" customWidth="1"/>
    <col min="9729" max="9729" width="10.85546875" customWidth="1"/>
    <col min="9730" max="9730" width="6.7109375" customWidth="1"/>
    <col min="9731" max="9731" width="2.42578125" customWidth="1"/>
    <col min="9732" max="9732" width="7.85546875" customWidth="1"/>
    <col min="9733" max="9734" width="8.85546875" customWidth="1"/>
    <col min="9735" max="9735" width="13" customWidth="1"/>
    <col min="9736" max="9736" width="8" customWidth="1"/>
    <col min="9737" max="9737" width="7" customWidth="1"/>
    <col min="9738" max="9738" width="9.140625" customWidth="1"/>
    <col min="9739" max="9739" width="9" customWidth="1"/>
    <col min="9740" max="9740" width="12.85546875" customWidth="1"/>
    <col min="9741" max="9741" width="8.42578125" customWidth="1"/>
    <col min="9742" max="9742" width="9.42578125" customWidth="1"/>
    <col min="9743" max="9743" width="8.85546875" customWidth="1"/>
    <col min="9744" max="9744" width="3.28515625" customWidth="1"/>
    <col min="9745" max="9745" width="5.85546875" customWidth="1"/>
    <col min="9746" max="9746" width="8.28515625" customWidth="1"/>
    <col min="9747" max="9747" width="0.5703125" customWidth="1"/>
    <col min="9748" max="9748" width="11.85546875" customWidth="1"/>
    <col min="9749" max="9749" width="1" customWidth="1"/>
    <col min="9750" max="9750" width="3.140625" customWidth="1"/>
    <col min="9985" max="9985" width="10.85546875" customWidth="1"/>
    <col min="9986" max="9986" width="6.7109375" customWidth="1"/>
    <col min="9987" max="9987" width="2.42578125" customWidth="1"/>
    <col min="9988" max="9988" width="7.85546875" customWidth="1"/>
    <col min="9989" max="9990" width="8.85546875" customWidth="1"/>
    <col min="9991" max="9991" width="13" customWidth="1"/>
    <col min="9992" max="9992" width="8" customWidth="1"/>
    <col min="9993" max="9993" width="7" customWidth="1"/>
    <col min="9994" max="9994" width="9.140625" customWidth="1"/>
    <col min="9995" max="9995" width="9" customWidth="1"/>
    <col min="9996" max="9996" width="12.85546875" customWidth="1"/>
    <col min="9997" max="9997" width="8.42578125" customWidth="1"/>
    <col min="9998" max="9998" width="9.42578125" customWidth="1"/>
    <col min="9999" max="9999" width="8.85546875" customWidth="1"/>
    <col min="10000" max="10000" width="3.28515625" customWidth="1"/>
    <col min="10001" max="10001" width="5.85546875" customWidth="1"/>
    <col min="10002" max="10002" width="8.28515625" customWidth="1"/>
    <col min="10003" max="10003" width="0.5703125" customWidth="1"/>
    <col min="10004" max="10004" width="11.85546875" customWidth="1"/>
    <col min="10005" max="10005" width="1" customWidth="1"/>
    <col min="10006" max="10006" width="3.140625" customWidth="1"/>
    <col min="10241" max="10241" width="10.85546875" customWidth="1"/>
    <col min="10242" max="10242" width="6.7109375" customWidth="1"/>
    <col min="10243" max="10243" width="2.42578125" customWidth="1"/>
    <col min="10244" max="10244" width="7.85546875" customWidth="1"/>
    <col min="10245" max="10246" width="8.85546875" customWidth="1"/>
    <col min="10247" max="10247" width="13" customWidth="1"/>
    <col min="10248" max="10248" width="8" customWidth="1"/>
    <col min="10249" max="10249" width="7" customWidth="1"/>
    <col min="10250" max="10250" width="9.140625" customWidth="1"/>
    <col min="10251" max="10251" width="9" customWidth="1"/>
    <col min="10252" max="10252" width="12.85546875" customWidth="1"/>
    <col min="10253" max="10253" width="8.42578125" customWidth="1"/>
    <col min="10254" max="10254" width="9.42578125" customWidth="1"/>
    <col min="10255" max="10255" width="8.85546875" customWidth="1"/>
    <col min="10256" max="10256" width="3.28515625" customWidth="1"/>
    <col min="10257" max="10257" width="5.85546875" customWidth="1"/>
    <col min="10258" max="10258" width="8.28515625" customWidth="1"/>
    <col min="10259" max="10259" width="0.5703125" customWidth="1"/>
    <col min="10260" max="10260" width="11.85546875" customWidth="1"/>
    <col min="10261" max="10261" width="1" customWidth="1"/>
    <col min="10262" max="10262" width="3.140625" customWidth="1"/>
    <col min="10497" max="10497" width="10.85546875" customWidth="1"/>
    <col min="10498" max="10498" width="6.7109375" customWidth="1"/>
    <col min="10499" max="10499" width="2.42578125" customWidth="1"/>
    <col min="10500" max="10500" width="7.85546875" customWidth="1"/>
    <col min="10501" max="10502" width="8.85546875" customWidth="1"/>
    <col min="10503" max="10503" width="13" customWidth="1"/>
    <col min="10504" max="10504" width="8" customWidth="1"/>
    <col min="10505" max="10505" width="7" customWidth="1"/>
    <col min="10506" max="10506" width="9.140625" customWidth="1"/>
    <col min="10507" max="10507" width="9" customWidth="1"/>
    <col min="10508" max="10508" width="12.85546875" customWidth="1"/>
    <col min="10509" max="10509" width="8.42578125" customWidth="1"/>
    <col min="10510" max="10510" width="9.42578125" customWidth="1"/>
    <col min="10511" max="10511" width="8.85546875" customWidth="1"/>
    <col min="10512" max="10512" width="3.28515625" customWidth="1"/>
    <col min="10513" max="10513" width="5.85546875" customWidth="1"/>
    <col min="10514" max="10514" width="8.28515625" customWidth="1"/>
    <col min="10515" max="10515" width="0.5703125" customWidth="1"/>
    <col min="10516" max="10516" width="11.85546875" customWidth="1"/>
    <col min="10517" max="10517" width="1" customWidth="1"/>
    <col min="10518" max="10518" width="3.140625" customWidth="1"/>
    <col min="10753" max="10753" width="10.85546875" customWidth="1"/>
    <col min="10754" max="10754" width="6.7109375" customWidth="1"/>
    <col min="10755" max="10755" width="2.42578125" customWidth="1"/>
    <col min="10756" max="10756" width="7.85546875" customWidth="1"/>
    <col min="10757" max="10758" width="8.85546875" customWidth="1"/>
    <col min="10759" max="10759" width="13" customWidth="1"/>
    <col min="10760" max="10760" width="8" customWidth="1"/>
    <col min="10761" max="10761" width="7" customWidth="1"/>
    <col min="10762" max="10762" width="9.140625" customWidth="1"/>
    <col min="10763" max="10763" width="9" customWidth="1"/>
    <col min="10764" max="10764" width="12.85546875" customWidth="1"/>
    <col min="10765" max="10765" width="8.42578125" customWidth="1"/>
    <col min="10766" max="10766" width="9.42578125" customWidth="1"/>
    <col min="10767" max="10767" width="8.85546875" customWidth="1"/>
    <col min="10768" max="10768" width="3.28515625" customWidth="1"/>
    <col min="10769" max="10769" width="5.85546875" customWidth="1"/>
    <col min="10770" max="10770" width="8.28515625" customWidth="1"/>
    <col min="10771" max="10771" width="0.5703125" customWidth="1"/>
    <col min="10772" max="10772" width="11.85546875" customWidth="1"/>
    <col min="10773" max="10773" width="1" customWidth="1"/>
    <col min="10774" max="10774" width="3.140625" customWidth="1"/>
    <col min="11009" max="11009" width="10.85546875" customWidth="1"/>
    <col min="11010" max="11010" width="6.7109375" customWidth="1"/>
    <col min="11011" max="11011" width="2.42578125" customWidth="1"/>
    <col min="11012" max="11012" width="7.85546875" customWidth="1"/>
    <col min="11013" max="11014" width="8.85546875" customWidth="1"/>
    <col min="11015" max="11015" width="13" customWidth="1"/>
    <col min="11016" max="11016" width="8" customWidth="1"/>
    <col min="11017" max="11017" width="7" customWidth="1"/>
    <col min="11018" max="11018" width="9.140625" customWidth="1"/>
    <col min="11019" max="11019" width="9" customWidth="1"/>
    <col min="11020" max="11020" width="12.85546875" customWidth="1"/>
    <col min="11021" max="11021" width="8.42578125" customWidth="1"/>
    <col min="11022" max="11022" width="9.42578125" customWidth="1"/>
    <col min="11023" max="11023" width="8.85546875" customWidth="1"/>
    <col min="11024" max="11024" width="3.28515625" customWidth="1"/>
    <col min="11025" max="11025" width="5.85546875" customWidth="1"/>
    <col min="11026" max="11026" width="8.28515625" customWidth="1"/>
    <col min="11027" max="11027" width="0.5703125" customWidth="1"/>
    <col min="11028" max="11028" width="11.85546875" customWidth="1"/>
    <col min="11029" max="11029" width="1" customWidth="1"/>
    <col min="11030" max="11030" width="3.140625" customWidth="1"/>
    <col min="11265" max="11265" width="10.85546875" customWidth="1"/>
    <col min="11266" max="11266" width="6.7109375" customWidth="1"/>
    <col min="11267" max="11267" width="2.42578125" customWidth="1"/>
    <col min="11268" max="11268" width="7.85546875" customWidth="1"/>
    <col min="11269" max="11270" width="8.85546875" customWidth="1"/>
    <col min="11271" max="11271" width="13" customWidth="1"/>
    <col min="11272" max="11272" width="8" customWidth="1"/>
    <col min="11273" max="11273" width="7" customWidth="1"/>
    <col min="11274" max="11274" width="9.140625" customWidth="1"/>
    <col min="11275" max="11275" width="9" customWidth="1"/>
    <col min="11276" max="11276" width="12.85546875" customWidth="1"/>
    <col min="11277" max="11277" width="8.42578125" customWidth="1"/>
    <col min="11278" max="11278" width="9.42578125" customWidth="1"/>
    <col min="11279" max="11279" width="8.85546875" customWidth="1"/>
    <col min="11280" max="11280" width="3.28515625" customWidth="1"/>
    <col min="11281" max="11281" width="5.85546875" customWidth="1"/>
    <col min="11282" max="11282" width="8.28515625" customWidth="1"/>
    <col min="11283" max="11283" width="0.5703125" customWidth="1"/>
    <col min="11284" max="11284" width="11.85546875" customWidth="1"/>
    <col min="11285" max="11285" width="1" customWidth="1"/>
    <col min="11286" max="11286" width="3.140625" customWidth="1"/>
    <col min="11521" max="11521" width="10.85546875" customWidth="1"/>
    <col min="11522" max="11522" width="6.7109375" customWidth="1"/>
    <col min="11523" max="11523" width="2.42578125" customWidth="1"/>
    <col min="11524" max="11524" width="7.85546875" customWidth="1"/>
    <col min="11525" max="11526" width="8.85546875" customWidth="1"/>
    <col min="11527" max="11527" width="13" customWidth="1"/>
    <col min="11528" max="11528" width="8" customWidth="1"/>
    <col min="11529" max="11529" width="7" customWidth="1"/>
    <col min="11530" max="11530" width="9.140625" customWidth="1"/>
    <col min="11531" max="11531" width="9" customWidth="1"/>
    <col min="11532" max="11532" width="12.85546875" customWidth="1"/>
    <col min="11533" max="11533" width="8.42578125" customWidth="1"/>
    <col min="11534" max="11534" width="9.42578125" customWidth="1"/>
    <col min="11535" max="11535" width="8.85546875" customWidth="1"/>
    <col min="11536" max="11536" width="3.28515625" customWidth="1"/>
    <col min="11537" max="11537" width="5.85546875" customWidth="1"/>
    <col min="11538" max="11538" width="8.28515625" customWidth="1"/>
    <col min="11539" max="11539" width="0.5703125" customWidth="1"/>
    <col min="11540" max="11540" width="11.85546875" customWidth="1"/>
    <col min="11541" max="11541" width="1" customWidth="1"/>
    <col min="11542" max="11542" width="3.140625" customWidth="1"/>
    <col min="11777" max="11777" width="10.85546875" customWidth="1"/>
    <col min="11778" max="11778" width="6.7109375" customWidth="1"/>
    <col min="11779" max="11779" width="2.42578125" customWidth="1"/>
    <col min="11780" max="11780" width="7.85546875" customWidth="1"/>
    <col min="11781" max="11782" width="8.85546875" customWidth="1"/>
    <col min="11783" max="11783" width="13" customWidth="1"/>
    <col min="11784" max="11784" width="8" customWidth="1"/>
    <col min="11785" max="11785" width="7" customWidth="1"/>
    <col min="11786" max="11786" width="9.140625" customWidth="1"/>
    <col min="11787" max="11787" width="9" customWidth="1"/>
    <col min="11788" max="11788" width="12.85546875" customWidth="1"/>
    <col min="11789" max="11789" width="8.42578125" customWidth="1"/>
    <col min="11790" max="11790" width="9.42578125" customWidth="1"/>
    <col min="11791" max="11791" width="8.85546875" customWidth="1"/>
    <col min="11792" max="11792" width="3.28515625" customWidth="1"/>
    <col min="11793" max="11793" width="5.85546875" customWidth="1"/>
    <col min="11794" max="11794" width="8.28515625" customWidth="1"/>
    <col min="11795" max="11795" width="0.5703125" customWidth="1"/>
    <col min="11796" max="11796" width="11.85546875" customWidth="1"/>
    <col min="11797" max="11797" width="1" customWidth="1"/>
    <col min="11798" max="11798" width="3.140625" customWidth="1"/>
    <col min="12033" max="12033" width="10.85546875" customWidth="1"/>
    <col min="12034" max="12034" width="6.7109375" customWidth="1"/>
    <col min="12035" max="12035" width="2.42578125" customWidth="1"/>
    <col min="12036" max="12036" width="7.85546875" customWidth="1"/>
    <col min="12037" max="12038" width="8.85546875" customWidth="1"/>
    <col min="12039" max="12039" width="13" customWidth="1"/>
    <col min="12040" max="12040" width="8" customWidth="1"/>
    <col min="12041" max="12041" width="7" customWidth="1"/>
    <col min="12042" max="12042" width="9.140625" customWidth="1"/>
    <col min="12043" max="12043" width="9" customWidth="1"/>
    <col min="12044" max="12044" width="12.85546875" customWidth="1"/>
    <col min="12045" max="12045" width="8.42578125" customWidth="1"/>
    <col min="12046" max="12046" width="9.42578125" customWidth="1"/>
    <col min="12047" max="12047" width="8.85546875" customWidth="1"/>
    <col min="12048" max="12048" width="3.28515625" customWidth="1"/>
    <col min="12049" max="12049" width="5.85546875" customWidth="1"/>
    <col min="12050" max="12050" width="8.28515625" customWidth="1"/>
    <col min="12051" max="12051" width="0.5703125" customWidth="1"/>
    <col min="12052" max="12052" width="11.85546875" customWidth="1"/>
    <col min="12053" max="12053" width="1" customWidth="1"/>
    <col min="12054" max="12054" width="3.140625" customWidth="1"/>
    <col min="12289" max="12289" width="10.85546875" customWidth="1"/>
    <col min="12290" max="12290" width="6.7109375" customWidth="1"/>
    <col min="12291" max="12291" width="2.42578125" customWidth="1"/>
    <col min="12292" max="12292" width="7.85546875" customWidth="1"/>
    <col min="12293" max="12294" width="8.85546875" customWidth="1"/>
    <col min="12295" max="12295" width="13" customWidth="1"/>
    <col min="12296" max="12296" width="8" customWidth="1"/>
    <col min="12297" max="12297" width="7" customWidth="1"/>
    <col min="12298" max="12298" width="9.140625" customWidth="1"/>
    <col min="12299" max="12299" width="9" customWidth="1"/>
    <col min="12300" max="12300" width="12.85546875" customWidth="1"/>
    <col min="12301" max="12301" width="8.42578125" customWidth="1"/>
    <col min="12302" max="12302" width="9.42578125" customWidth="1"/>
    <col min="12303" max="12303" width="8.85546875" customWidth="1"/>
    <col min="12304" max="12304" width="3.28515625" customWidth="1"/>
    <col min="12305" max="12305" width="5.85546875" customWidth="1"/>
    <col min="12306" max="12306" width="8.28515625" customWidth="1"/>
    <col min="12307" max="12307" width="0.5703125" customWidth="1"/>
    <col min="12308" max="12308" width="11.85546875" customWidth="1"/>
    <col min="12309" max="12309" width="1" customWidth="1"/>
    <col min="12310" max="12310" width="3.140625" customWidth="1"/>
    <col min="12545" max="12545" width="10.85546875" customWidth="1"/>
    <col min="12546" max="12546" width="6.7109375" customWidth="1"/>
    <col min="12547" max="12547" width="2.42578125" customWidth="1"/>
    <col min="12548" max="12548" width="7.85546875" customWidth="1"/>
    <col min="12549" max="12550" width="8.85546875" customWidth="1"/>
    <col min="12551" max="12551" width="13" customWidth="1"/>
    <col min="12552" max="12552" width="8" customWidth="1"/>
    <col min="12553" max="12553" width="7" customWidth="1"/>
    <col min="12554" max="12554" width="9.140625" customWidth="1"/>
    <col min="12555" max="12555" width="9" customWidth="1"/>
    <col min="12556" max="12556" width="12.85546875" customWidth="1"/>
    <col min="12557" max="12557" width="8.42578125" customWidth="1"/>
    <col min="12558" max="12558" width="9.42578125" customWidth="1"/>
    <col min="12559" max="12559" width="8.85546875" customWidth="1"/>
    <col min="12560" max="12560" width="3.28515625" customWidth="1"/>
    <col min="12561" max="12561" width="5.85546875" customWidth="1"/>
    <col min="12562" max="12562" width="8.28515625" customWidth="1"/>
    <col min="12563" max="12563" width="0.5703125" customWidth="1"/>
    <col min="12564" max="12564" width="11.85546875" customWidth="1"/>
    <col min="12565" max="12565" width="1" customWidth="1"/>
    <col min="12566" max="12566" width="3.140625" customWidth="1"/>
    <col min="12801" max="12801" width="10.85546875" customWidth="1"/>
    <col min="12802" max="12802" width="6.7109375" customWidth="1"/>
    <col min="12803" max="12803" width="2.42578125" customWidth="1"/>
    <col min="12804" max="12804" width="7.85546875" customWidth="1"/>
    <col min="12805" max="12806" width="8.85546875" customWidth="1"/>
    <col min="12807" max="12807" width="13" customWidth="1"/>
    <col min="12808" max="12808" width="8" customWidth="1"/>
    <col min="12809" max="12809" width="7" customWidth="1"/>
    <col min="12810" max="12810" width="9.140625" customWidth="1"/>
    <col min="12811" max="12811" width="9" customWidth="1"/>
    <col min="12812" max="12812" width="12.85546875" customWidth="1"/>
    <col min="12813" max="12813" width="8.42578125" customWidth="1"/>
    <col min="12814" max="12814" width="9.42578125" customWidth="1"/>
    <col min="12815" max="12815" width="8.85546875" customWidth="1"/>
    <col min="12816" max="12816" width="3.28515625" customWidth="1"/>
    <col min="12817" max="12817" width="5.85546875" customWidth="1"/>
    <col min="12818" max="12818" width="8.28515625" customWidth="1"/>
    <col min="12819" max="12819" width="0.5703125" customWidth="1"/>
    <col min="12820" max="12820" width="11.85546875" customWidth="1"/>
    <col min="12821" max="12821" width="1" customWidth="1"/>
    <col min="12822" max="12822" width="3.140625" customWidth="1"/>
    <col min="13057" max="13057" width="10.85546875" customWidth="1"/>
    <col min="13058" max="13058" width="6.7109375" customWidth="1"/>
    <col min="13059" max="13059" width="2.42578125" customWidth="1"/>
    <col min="13060" max="13060" width="7.85546875" customWidth="1"/>
    <col min="13061" max="13062" width="8.85546875" customWidth="1"/>
    <col min="13063" max="13063" width="13" customWidth="1"/>
    <col min="13064" max="13064" width="8" customWidth="1"/>
    <col min="13065" max="13065" width="7" customWidth="1"/>
    <col min="13066" max="13066" width="9.140625" customWidth="1"/>
    <col min="13067" max="13067" width="9" customWidth="1"/>
    <col min="13068" max="13068" width="12.85546875" customWidth="1"/>
    <col min="13069" max="13069" width="8.42578125" customWidth="1"/>
    <col min="13070" max="13070" width="9.42578125" customWidth="1"/>
    <col min="13071" max="13071" width="8.85546875" customWidth="1"/>
    <col min="13072" max="13072" width="3.28515625" customWidth="1"/>
    <col min="13073" max="13073" width="5.85546875" customWidth="1"/>
    <col min="13074" max="13074" width="8.28515625" customWidth="1"/>
    <col min="13075" max="13075" width="0.5703125" customWidth="1"/>
    <col min="13076" max="13076" width="11.85546875" customWidth="1"/>
    <col min="13077" max="13077" width="1" customWidth="1"/>
    <col min="13078" max="13078" width="3.140625" customWidth="1"/>
    <col min="13313" max="13313" width="10.85546875" customWidth="1"/>
    <col min="13314" max="13314" width="6.7109375" customWidth="1"/>
    <col min="13315" max="13315" width="2.42578125" customWidth="1"/>
    <col min="13316" max="13316" width="7.85546875" customWidth="1"/>
    <col min="13317" max="13318" width="8.85546875" customWidth="1"/>
    <col min="13319" max="13319" width="13" customWidth="1"/>
    <col min="13320" max="13320" width="8" customWidth="1"/>
    <col min="13321" max="13321" width="7" customWidth="1"/>
    <col min="13322" max="13322" width="9.140625" customWidth="1"/>
    <col min="13323" max="13323" width="9" customWidth="1"/>
    <col min="13324" max="13324" width="12.85546875" customWidth="1"/>
    <col min="13325" max="13325" width="8.42578125" customWidth="1"/>
    <col min="13326" max="13326" width="9.42578125" customWidth="1"/>
    <col min="13327" max="13327" width="8.85546875" customWidth="1"/>
    <col min="13328" max="13328" width="3.28515625" customWidth="1"/>
    <col min="13329" max="13329" width="5.85546875" customWidth="1"/>
    <col min="13330" max="13330" width="8.28515625" customWidth="1"/>
    <col min="13331" max="13331" width="0.5703125" customWidth="1"/>
    <col min="13332" max="13332" width="11.85546875" customWidth="1"/>
    <col min="13333" max="13333" width="1" customWidth="1"/>
    <col min="13334" max="13334" width="3.140625" customWidth="1"/>
    <col min="13569" max="13569" width="10.85546875" customWidth="1"/>
    <col min="13570" max="13570" width="6.7109375" customWidth="1"/>
    <col min="13571" max="13571" width="2.42578125" customWidth="1"/>
    <col min="13572" max="13572" width="7.85546875" customWidth="1"/>
    <col min="13573" max="13574" width="8.85546875" customWidth="1"/>
    <col min="13575" max="13575" width="13" customWidth="1"/>
    <col min="13576" max="13576" width="8" customWidth="1"/>
    <col min="13577" max="13577" width="7" customWidth="1"/>
    <col min="13578" max="13578" width="9.140625" customWidth="1"/>
    <col min="13579" max="13579" width="9" customWidth="1"/>
    <col min="13580" max="13580" width="12.85546875" customWidth="1"/>
    <col min="13581" max="13581" width="8.42578125" customWidth="1"/>
    <col min="13582" max="13582" width="9.42578125" customWidth="1"/>
    <col min="13583" max="13583" width="8.85546875" customWidth="1"/>
    <col min="13584" max="13584" width="3.28515625" customWidth="1"/>
    <col min="13585" max="13585" width="5.85546875" customWidth="1"/>
    <col min="13586" max="13586" width="8.28515625" customWidth="1"/>
    <col min="13587" max="13587" width="0.5703125" customWidth="1"/>
    <col min="13588" max="13588" width="11.85546875" customWidth="1"/>
    <col min="13589" max="13589" width="1" customWidth="1"/>
    <col min="13590" max="13590" width="3.140625" customWidth="1"/>
    <col min="13825" max="13825" width="10.85546875" customWidth="1"/>
    <col min="13826" max="13826" width="6.7109375" customWidth="1"/>
    <col min="13827" max="13827" width="2.42578125" customWidth="1"/>
    <col min="13828" max="13828" width="7.85546875" customWidth="1"/>
    <col min="13829" max="13830" width="8.85546875" customWidth="1"/>
    <col min="13831" max="13831" width="13" customWidth="1"/>
    <col min="13832" max="13832" width="8" customWidth="1"/>
    <col min="13833" max="13833" width="7" customWidth="1"/>
    <col min="13834" max="13834" width="9.140625" customWidth="1"/>
    <col min="13835" max="13835" width="9" customWidth="1"/>
    <col min="13836" max="13836" width="12.85546875" customWidth="1"/>
    <col min="13837" max="13837" width="8.42578125" customWidth="1"/>
    <col min="13838" max="13838" width="9.42578125" customWidth="1"/>
    <col min="13839" max="13839" width="8.85546875" customWidth="1"/>
    <col min="13840" max="13840" width="3.28515625" customWidth="1"/>
    <col min="13841" max="13841" width="5.85546875" customWidth="1"/>
    <col min="13842" max="13842" width="8.28515625" customWidth="1"/>
    <col min="13843" max="13843" width="0.5703125" customWidth="1"/>
    <col min="13844" max="13844" width="11.85546875" customWidth="1"/>
    <col min="13845" max="13845" width="1" customWidth="1"/>
    <col min="13846" max="13846" width="3.140625" customWidth="1"/>
    <col min="14081" max="14081" width="10.85546875" customWidth="1"/>
    <col min="14082" max="14082" width="6.7109375" customWidth="1"/>
    <col min="14083" max="14083" width="2.42578125" customWidth="1"/>
    <col min="14084" max="14084" width="7.85546875" customWidth="1"/>
    <col min="14085" max="14086" width="8.85546875" customWidth="1"/>
    <col min="14087" max="14087" width="13" customWidth="1"/>
    <col min="14088" max="14088" width="8" customWidth="1"/>
    <col min="14089" max="14089" width="7" customWidth="1"/>
    <col min="14090" max="14090" width="9.140625" customWidth="1"/>
    <col min="14091" max="14091" width="9" customWidth="1"/>
    <col min="14092" max="14092" width="12.85546875" customWidth="1"/>
    <col min="14093" max="14093" width="8.42578125" customWidth="1"/>
    <col min="14094" max="14094" width="9.42578125" customWidth="1"/>
    <col min="14095" max="14095" width="8.85546875" customWidth="1"/>
    <col min="14096" max="14096" width="3.28515625" customWidth="1"/>
    <col min="14097" max="14097" width="5.85546875" customWidth="1"/>
    <col min="14098" max="14098" width="8.28515625" customWidth="1"/>
    <col min="14099" max="14099" width="0.5703125" customWidth="1"/>
    <col min="14100" max="14100" width="11.85546875" customWidth="1"/>
    <col min="14101" max="14101" width="1" customWidth="1"/>
    <col min="14102" max="14102" width="3.140625" customWidth="1"/>
    <col min="14337" max="14337" width="10.85546875" customWidth="1"/>
    <col min="14338" max="14338" width="6.7109375" customWidth="1"/>
    <col min="14339" max="14339" width="2.42578125" customWidth="1"/>
    <col min="14340" max="14340" width="7.85546875" customWidth="1"/>
    <col min="14341" max="14342" width="8.85546875" customWidth="1"/>
    <col min="14343" max="14343" width="13" customWidth="1"/>
    <col min="14344" max="14344" width="8" customWidth="1"/>
    <col min="14345" max="14345" width="7" customWidth="1"/>
    <col min="14346" max="14346" width="9.140625" customWidth="1"/>
    <col min="14347" max="14347" width="9" customWidth="1"/>
    <col min="14348" max="14348" width="12.85546875" customWidth="1"/>
    <col min="14349" max="14349" width="8.42578125" customWidth="1"/>
    <col min="14350" max="14350" width="9.42578125" customWidth="1"/>
    <col min="14351" max="14351" width="8.85546875" customWidth="1"/>
    <col min="14352" max="14352" width="3.28515625" customWidth="1"/>
    <col min="14353" max="14353" width="5.85546875" customWidth="1"/>
    <col min="14354" max="14354" width="8.28515625" customWidth="1"/>
    <col min="14355" max="14355" width="0.5703125" customWidth="1"/>
    <col min="14356" max="14356" width="11.85546875" customWidth="1"/>
    <col min="14357" max="14357" width="1" customWidth="1"/>
    <col min="14358" max="14358" width="3.140625" customWidth="1"/>
    <col min="14593" max="14593" width="10.85546875" customWidth="1"/>
    <col min="14594" max="14594" width="6.7109375" customWidth="1"/>
    <col min="14595" max="14595" width="2.42578125" customWidth="1"/>
    <col min="14596" max="14596" width="7.85546875" customWidth="1"/>
    <col min="14597" max="14598" width="8.85546875" customWidth="1"/>
    <col min="14599" max="14599" width="13" customWidth="1"/>
    <col min="14600" max="14600" width="8" customWidth="1"/>
    <col min="14601" max="14601" width="7" customWidth="1"/>
    <col min="14602" max="14602" width="9.140625" customWidth="1"/>
    <col min="14603" max="14603" width="9" customWidth="1"/>
    <col min="14604" max="14604" width="12.85546875" customWidth="1"/>
    <col min="14605" max="14605" width="8.42578125" customWidth="1"/>
    <col min="14606" max="14606" width="9.42578125" customWidth="1"/>
    <col min="14607" max="14607" width="8.85546875" customWidth="1"/>
    <col min="14608" max="14608" width="3.28515625" customWidth="1"/>
    <col min="14609" max="14609" width="5.85546875" customWidth="1"/>
    <col min="14610" max="14610" width="8.28515625" customWidth="1"/>
    <col min="14611" max="14611" width="0.5703125" customWidth="1"/>
    <col min="14612" max="14612" width="11.85546875" customWidth="1"/>
    <col min="14613" max="14613" width="1" customWidth="1"/>
    <col min="14614" max="14614" width="3.140625" customWidth="1"/>
    <col min="14849" max="14849" width="10.85546875" customWidth="1"/>
    <col min="14850" max="14850" width="6.7109375" customWidth="1"/>
    <col min="14851" max="14851" width="2.42578125" customWidth="1"/>
    <col min="14852" max="14852" width="7.85546875" customWidth="1"/>
    <col min="14853" max="14854" width="8.85546875" customWidth="1"/>
    <col min="14855" max="14855" width="13" customWidth="1"/>
    <col min="14856" max="14856" width="8" customWidth="1"/>
    <col min="14857" max="14857" width="7" customWidth="1"/>
    <col min="14858" max="14858" width="9.140625" customWidth="1"/>
    <col min="14859" max="14859" width="9" customWidth="1"/>
    <col min="14860" max="14860" width="12.85546875" customWidth="1"/>
    <col min="14861" max="14861" width="8.42578125" customWidth="1"/>
    <col min="14862" max="14862" width="9.42578125" customWidth="1"/>
    <col min="14863" max="14863" width="8.85546875" customWidth="1"/>
    <col min="14864" max="14864" width="3.28515625" customWidth="1"/>
    <col min="14865" max="14865" width="5.85546875" customWidth="1"/>
    <col min="14866" max="14866" width="8.28515625" customWidth="1"/>
    <col min="14867" max="14867" width="0.5703125" customWidth="1"/>
    <col min="14868" max="14868" width="11.85546875" customWidth="1"/>
    <col min="14869" max="14869" width="1" customWidth="1"/>
    <col min="14870" max="14870" width="3.140625" customWidth="1"/>
    <col min="15105" max="15105" width="10.85546875" customWidth="1"/>
    <col min="15106" max="15106" width="6.7109375" customWidth="1"/>
    <col min="15107" max="15107" width="2.42578125" customWidth="1"/>
    <col min="15108" max="15108" width="7.85546875" customWidth="1"/>
    <col min="15109" max="15110" width="8.85546875" customWidth="1"/>
    <col min="15111" max="15111" width="13" customWidth="1"/>
    <col min="15112" max="15112" width="8" customWidth="1"/>
    <col min="15113" max="15113" width="7" customWidth="1"/>
    <col min="15114" max="15114" width="9.140625" customWidth="1"/>
    <col min="15115" max="15115" width="9" customWidth="1"/>
    <col min="15116" max="15116" width="12.85546875" customWidth="1"/>
    <col min="15117" max="15117" width="8.42578125" customWidth="1"/>
    <col min="15118" max="15118" width="9.42578125" customWidth="1"/>
    <col min="15119" max="15119" width="8.85546875" customWidth="1"/>
    <col min="15120" max="15120" width="3.28515625" customWidth="1"/>
    <col min="15121" max="15121" width="5.85546875" customWidth="1"/>
    <col min="15122" max="15122" width="8.28515625" customWidth="1"/>
    <col min="15123" max="15123" width="0.5703125" customWidth="1"/>
    <col min="15124" max="15124" width="11.85546875" customWidth="1"/>
    <col min="15125" max="15125" width="1" customWidth="1"/>
    <col min="15126" max="15126" width="3.140625" customWidth="1"/>
    <col min="15361" max="15361" width="10.85546875" customWidth="1"/>
    <col min="15362" max="15362" width="6.7109375" customWidth="1"/>
    <col min="15363" max="15363" width="2.42578125" customWidth="1"/>
    <col min="15364" max="15364" width="7.85546875" customWidth="1"/>
    <col min="15365" max="15366" width="8.85546875" customWidth="1"/>
    <col min="15367" max="15367" width="13" customWidth="1"/>
    <col min="15368" max="15368" width="8" customWidth="1"/>
    <col min="15369" max="15369" width="7" customWidth="1"/>
    <col min="15370" max="15370" width="9.140625" customWidth="1"/>
    <col min="15371" max="15371" width="9" customWidth="1"/>
    <col min="15372" max="15372" width="12.85546875" customWidth="1"/>
    <col min="15373" max="15373" width="8.42578125" customWidth="1"/>
    <col min="15374" max="15374" width="9.42578125" customWidth="1"/>
    <col min="15375" max="15375" width="8.85546875" customWidth="1"/>
    <col min="15376" max="15376" width="3.28515625" customWidth="1"/>
    <col min="15377" max="15377" width="5.85546875" customWidth="1"/>
    <col min="15378" max="15378" width="8.28515625" customWidth="1"/>
    <col min="15379" max="15379" width="0.5703125" customWidth="1"/>
    <col min="15380" max="15380" width="11.85546875" customWidth="1"/>
    <col min="15381" max="15381" width="1" customWidth="1"/>
    <col min="15382" max="15382" width="3.140625" customWidth="1"/>
    <col min="15617" max="15617" width="10.85546875" customWidth="1"/>
    <col min="15618" max="15618" width="6.7109375" customWidth="1"/>
    <col min="15619" max="15619" width="2.42578125" customWidth="1"/>
    <col min="15620" max="15620" width="7.85546875" customWidth="1"/>
    <col min="15621" max="15622" width="8.85546875" customWidth="1"/>
    <col min="15623" max="15623" width="13" customWidth="1"/>
    <col min="15624" max="15624" width="8" customWidth="1"/>
    <col min="15625" max="15625" width="7" customWidth="1"/>
    <col min="15626" max="15626" width="9.140625" customWidth="1"/>
    <col min="15627" max="15627" width="9" customWidth="1"/>
    <col min="15628" max="15628" width="12.85546875" customWidth="1"/>
    <col min="15629" max="15629" width="8.42578125" customWidth="1"/>
    <col min="15630" max="15630" width="9.42578125" customWidth="1"/>
    <col min="15631" max="15631" width="8.85546875" customWidth="1"/>
    <col min="15632" max="15632" width="3.28515625" customWidth="1"/>
    <col min="15633" max="15633" width="5.85546875" customWidth="1"/>
    <col min="15634" max="15634" width="8.28515625" customWidth="1"/>
    <col min="15635" max="15635" width="0.5703125" customWidth="1"/>
    <col min="15636" max="15636" width="11.85546875" customWidth="1"/>
    <col min="15637" max="15637" width="1" customWidth="1"/>
    <col min="15638" max="15638" width="3.140625" customWidth="1"/>
    <col min="15873" max="15873" width="10.85546875" customWidth="1"/>
    <col min="15874" max="15874" width="6.7109375" customWidth="1"/>
    <col min="15875" max="15875" width="2.42578125" customWidth="1"/>
    <col min="15876" max="15876" width="7.85546875" customWidth="1"/>
    <col min="15877" max="15878" width="8.85546875" customWidth="1"/>
    <col min="15879" max="15879" width="13" customWidth="1"/>
    <col min="15880" max="15880" width="8" customWidth="1"/>
    <col min="15881" max="15881" width="7" customWidth="1"/>
    <col min="15882" max="15882" width="9.140625" customWidth="1"/>
    <col min="15883" max="15883" width="9" customWidth="1"/>
    <col min="15884" max="15884" width="12.85546875" customWidth="1"/>
    <col min="15885" max="15885" width="8.42578125" customWidth="1"/>
    <col min="15886" max="15886" width="9.42578125" customWidth="1"/>
    <col min="15887" max="15887" width="8.85546875" customWidth="1"/>
    <col min="15888" max="15888" width="3.28515625" customWidth="1"/>
    <col min="15889" max="15889" width="5.85546875" customWidth="1"/>
    <col min="15890" max="15890" width="8.28515625" customWidth="1"/>
    <col min="15891" max="15891" width="0.5703125" customWidth="1"/>
    <col min="15892" max="15892" width="11.85546875" customWidth="1"/>
    <col min="15893" max="15893" width="1" customWidth="1"/>
    <col min="15894" max="15894" width="3.140625" customWidth="1"/>
    <col min="16129" max="16129" width="10.85546875" customWidth="1"/>
    <col min="16130" max="16130" width="6.7109375" customWidth="1"/>
    <col min="16131" max="16131" width="2.42578125" customWidth="1"/>
    <col min="16132" max="16132" width="7.85546875" customWidth="1"/>
    <col min="16133" max="16134" width="8.85546875" customWidth="1"/>
    <col min="16135" max="16135" width="13" customWidth="1"/>
    <col min="16136" max="16136" width="8" customWidth="1"/>
    <col min="16137" max="16137" width="7" customWidth="1"/>
    <col min="16138" max="16138" width="9.140625" customWidth="1"/>
    <col min="16139" max="16139" width="9" customWidth="1"/>
    <col min="16140" max="16140" width="12.85546875" customWidth="1"/>
    <col min="16141" max="16141" width="8.42578125" customWidth="1"/>
    <col min="16142" max="16142" width="9.42578125" customWidth="1"/>
    <col min="16143" max="16143" width="8.85546875" customWidth="1"/>
    <col min="16144" max="16144" width="3.28515625" customWidth="1"/>
    <col min="16145" max="16145" width="5.85546875" customWidth="1"/>
    <col min="16146" max="16146" width="8.28515625" customWidth="1"/>
    <col min="16147" max="16147" width="0.5703125" customWidth="1"/>
    <col min="16148" max="16148" width="11.85546875" customWidth="1"/>
    <col min="16149" max="16149" width="1" customWidth="1"/>
    <col min="16150" max="16150" width="3.140625" customWidth="1"/>
  </cols>
  <sheetData>
    <row r="1" spans="1:22" ht="30" customHeight="1">
      <c r="A1" s="316"/>
      <c r="B1" s="316"/>
      <c r="C1" s="316"/>
      <c r="D1" s="316"/>
      <c r="E1" s="317" t="s">
        <v>134</v>
      </c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6"/>
      <c r="R1" s="316"/>
      <c r="S1" s="316"/>
      <c r="T1" s="316"/>
      <c r="U1" s="204"/>
      <c r="V1" s="204"/>
    </row>
    <row r="2" spans="1:22" ht="30" customHeight="1">
      <c r="A2" s="316"/>
      <c r="B2" s="316"/>
      <c r="C2" s="316"/>
      <c r="D2" s="316"/>
      <c r="E2" s="317" t="s">
        <v>135</v>
      </c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6"/>
      <c r="R2" s="316"/>
      <c r="S2" s="318"/>
      <c r="T2" s="318"/>
      <c r="U2" s="318"/>
      <c r="V2" s="204"/>
    </row>
    <row r="3" spans="1:22" ht="30" customHeight="1">
      <c r="A3" s="316"/>
      <c r="B3" s="316"/>
      <c r="C3" s="316"/>
      <c r="D3" s="316"/>
      <c r="E3" s="317" t="s">
        <v>136</v>
      </c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6"/>
      <c r="R3" s="316"/>
      <c r="S3" s="318"/>
      <c r="T3" s="318"/>
      <c r="U3" s="318"/>
      <c r="V3" s="204"/>
    </row>
    <row r="4" spans="1:22" ht="30" customHeight="1">
      <c r="A4" s="316"/>
      <c r="B4" s="316"/>
      <c r="C4" s="316"/>
      <c r="D4" s="316"/>
      <c r="E4" s="317" t="s">
        <v>559</v>
      </c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6"/>
      <c r="R4" s="316"/>
      <c r="S4" s="318"/>
      <c r="T4" s="318"/>
      <c r="U4" s="318"/>
      <c r="V4" s="204"/>
    </row>
    <row r="5" spans="1:22" ht="99" customHeight="1">
      <c r="A5" s="159" t="s">
        <v>118</v>
      </c>
      <c r="B5" s="319" t="s">
        <v>119</v>
      </c>
      <c r="C5" s="319"/>
      <c r="D5" s="159" t="s">
        <v>120</v>
      </c>
      <c r="E5" s="159" t="s">
        <v>121</v>
      </c>
      <c r="F5" s="159" t="s">
        <v>122</v>
      </c>
      <c r="G5" s="159" t="s">
        <v>123</v>
      </c>
      <c r="H5" s="159" t="s">
        <v>119</v>
      </c>
      <c r="I5" s="159" t="s">
        <v>124</v>
      </c>
      <c r="J5" s="159" t="s">
        <v>125</v>
      </c>
      <c r="K5" s="159" t="s">
        <v>22</v>
      </c>
      <c r="L5" s="159" t="s">
        <v>123</v>
      </c>
      <c r="M5" s="159" t="s">
        <v>126</v>
      </c>
      <c r="N5" s="159" t="s">
        <v>119</v>
      </c>
      <c r="O5" s="159" t="s">
        <v>127</v>
      </c>
      <c r="P5" s="319" t="s">
        <v>128</v>
      </c>
      <c r="Q5" s="319"/>
      <c r="R5" s="319" t="s">
        <v>22</v>
      </c>
      <c r="S5" s="319"/>
      <c r="T5" s="319" t="s">
        <v>123</v>
      </c>
      <c r="U5" s="319"/>
      <c r="V5" s="204"/>
    </row>
    <row r="6" spans="1:22" ht="20.100000000000001" customHeight="1">
      <c r="A6" s="201" t="s">
        <v>560</v>
      </c>
      <c r="B6" s="310" t="s">
        <v>424</v>
      </c>
      <c r="C6" s="310"/>
      <c r="D6" s="201" t="s">
        <v>379</v>
      </c>
      <c r="E6" s="201" t="s">
        <v>561</v>
      </c>
      <c r="F6" s="202" t="s">
        <v>562</v>
      </c>
      <c r="G6" s="213" t="s">
        <v>130</v>
      </c>
      <c r="H6" s="201" t="s">
        <v>424</v>
      </c>
      <c r="I6" s="201" t="s">
        <v>380</v>
      </c>
      <c r="J6" s="201" t="s">
        <v>563</v>
      </c>
      <c r="K6" s="202" t="s">
        <v>562</v>
      </c>
      <c r="L6" s="213" t="s">
        <v>130</v>
      </c>
      <c r="M6" s="202"/>
      <c r="N6" s="201"/>
      <c r="O6" s="201"/>
      <c r="P6" s="310"/>
      <c r="Q6" s="310"/>
      <c r="R6" s="311" t="s">
        <v>113</v>
      </c>
      <c r="S6" s="311"/>
      <c r="T6" s="315"/>
      <c r="U6" s="315"/>
      <c r="V6" s="204"/>
    </row>
    <row r="7" spans="1:22" ht="20.100000000000001" customHeight="1">
      <c r="A7" s="162" t="s">
        <v>560</v>
      </c>
      <c r="B7" s="313"/>
      <c r="C7" s="313"/>
      <c r="D7" s="162" t="s">
        <v>379</v>
      </c>
      <c r="E7" s="163"/>
      <c r="F7" s="163" t="s">
        <v>562</v>
      </c>
      <c r="G7" s="163"/>
      <c r="H7" s="162"/>
      <c r="I7" s="162"/>
      <c r="J7" s="162"/>
      <c r="K7" s="163" t="s">
        <v>562</v>
      </c>
      <c r="L7" s="163"/>
      <c r="M7" s="163" t="s">
        <v>113</v>
      </c>
      <c r="N7" s="163"/>
      <c r="O7" s="162"/>
      <c r="P7" s="314"/>
      <c r="Q7" s="314"/>
      <c r="R7" s="314"/>
      <c r="S7" s="314"/>
      <c r="T7" s="313"/>
      <c r="U7" s="313"/>
      <c r="V7" s="204"/>
    </row>
    <row r="8" spans="1:22" ht="20.100000000000001" customHeight="1">
      <c r="A8" s="201" t="s">
        <v>564</v>
      </c>
      <c r="B8" s="310" t="s">
        <v>435</v>
      </c>
      <c r="C8" s="310"/>
      <c r="D8" s="201" t="s">
        <v>379</v>
      </c>
      <c r="E8" s="201" t="s">
        <v>565</v>
      </c>
      <c r="F8" s="202" t="s">
        <v>566</v>
      </c>
      <c r="G8" s="213" t="s">
        <v>130</v>
      </c>
      <c r="H8" s="201" t="s">
        <v>435</v>
      </c>
      <c r="I8" s="201" t="s">
        <v>380</v>
      </c>
      <c r="J8" s="201" t="s">
        <v>567</v>
      </c>
      <c r="K8" s="202" t="s">
        <v>566</v>
      </c>
      <c r="L8" s="213" t="s">
        <v>130</v>
      </c>
      <c r="M8" s="202"/>
      <c r="N8" s="201"/>
      <c r="O8" s="201"/>
      <c r="P8" s="310"/>
      <c r="Q8" s="310"/>
      <c r="R8" s="311" t="s">
        <v>113</v>
      </c>
      <c r="S8" s="311"/>
      <c r="T8" s="312"/>
      <c r="U8" s="312"/>
      <c r="V8" s="204"/>
    </row>
    <row r="9" spans="1:22" ht="20.100000000000001" customHeight="1">
      <c r="A9" s="162" t="s">
        <v>564</v>
      </c>
      <c r="B9" s="313"/>
      <c r="C9" s="313"/>
      <c r="D9" s="162" t="s">
        <v>379</v>
      </c>
      <c r="E9" s="163"/>
      <c r="F9" s="163" t="s">
        <v>566</v>
      </c>
      <c r="G9" s="163"/>
      <c r="H9" s="162"/>
      <c r="I9" s="162"/>
      <c r="J9" s="162"/>
      <c r="K9" s="163" t="s">
        <v>566</v>
      </c>
      <c r="L9" s="163"/>
      <c r="M9" s="163" t="s">
        <v>113</v>
      </c>
      <c r="N9" s="163"/>
      <c r="O9" s="162"/>
      <c r="P9" s="314"/>
      <c r="Q9" s="314"/>
      <c r="R9" s="314"/>
      <c r="S9" s="314"/>
      <c r="T9" s="313"/>
      <c r="U9" s="313"/>
      <c r="V9" s="204"/>
    </row>
    <row r="10" spans="1:22" ht="20.100000000000001" customHeight="1">
      <c r="A10" s="201" t="s">
        <v>568</v>
      </c>
      <c r="B10" s="310"/>
      <c r="C10" s="310"/>
      <c r="D10" s="201"/>
      <c r="E10" s="201"/>
      <c r="F10" s="202" t="s">
        <v>113</v>
      </c>
      <c r="G10" s="213"/>
      <c r="H10" s="201" t="s">
        <v>397</v>
      </c>
      <c r="I10" s="201" t="s">
        <v>131</v>
      </c>
      <c r="J10" s="201" t="s">
        <v>569</v>
      </c>
      <c r="K10" s="202" t="s">
        <v>403</v>
      </c>
      <c r="L10" s="213" t="s">
        <v>130</v>
      </c>
      <c r="M10" s="202"/>
      <c r="N10" s="201" t="s">
        <v>397</v>
      </c>
      <c r="O10" s="201" t="s">
        <v>110</v>
      </c>
      <c r="P10" s="310" t="s">
        <v>401</v>
      </c>
      <c r="Q10" s="310"/>
      <c r="R10" s="311" t="s">
        <v>403</v>
      </c>
      <c r="S10" s="311"/>
      <c r="T10" s="312" t="s">
        <v>130</v>
      </c>
      <c r="U10" s="312"/>
      <c r="V10" s="204"/>
    </row>
    <row r="11" spans="1:22" ht="20.100000000000001" customHeight="1">
      <c r="A11" s="162" t="s">
        <v>568</v>
      </c>
      <c r="B11" s="313"/>
      <c r="C11" s="313"/>
      <c r="D11" s="162"/>
      <c r="E11" s="163"/>
      <c r="F11" s="163" t="s">
        <v>113</v>
      </c>
      <c r="G11" s="163"/>
      <c r="H11" s="162"/>
      <c r="I11" s="162"/>
      <c r="J11" s="162"/>
      <c r="K11" s="163" t="s">
        <v>403</v>
      </c>
      <c r="L11" s="163"/>
      <c r="M11" s="163" t="s">
        <v>570</v>
      </c>
      <c r="N11" s="163"/>
      <c r="O11" s="162"/>
      <c r="P11" s="314"/>
      <c r="Q11" s="314"/>
      <c r="R11" s="314"/>
      <c r="S11" s="314"/>
      <c r="T11" s="313"/>
      <c r="U11" s="313"/>
      <c r="V11" s="204"/>
    </row>
    <row r="12" spans="1:22" ht="20.100000000000001" customHeight="1">
      <c r="A12" s="201" t="s">
        <v>571</v>
      </c>
      <c r="B12" s="310"/>
      <c r="C12" s="310"/>
      <c r="D12" s="201"/>
      <c r="E12" s="201"/>
      <c r="F12" s="202" t="s">
        <v>113</v>
      </c>
      <c r="G12" s="213"/>
      <c r="H12" s="201" t="s">
        <v>424</v>
      </c>
      <c r="I12" s="201" t="s">
        <v>131</v>
      </c>
      <c r="J12" s="201" t="s">
        <v>572</v>
      </c>
      <c r="K12" s="202" t="s">
        <v>433</v>
      </c>
      <c r="L12" s="213" t="s">
        <v>130</v>
      </c>
      <c r="M12" s="202"/>
      <c r="N12" s="201" t="s">
        <v>424</v>
      </c>
      <c r="O12" s="201" t="s">
        <v>110</v>
      </c>
      <c r="P12" s="310" t="s">
        <v>431</v>
      </c>
      <c r="Q12" s="310"/>
      <c r="R12" s="311" t="s">
        <v>433</v>
      </c>
      <c r="S12" s="311"/>
      <c r="T12" s="312" t="s">
        <v>130</v>
      </c>
      <c r="U12" s="312"/>
      <c r="V12" s="204"/>
    </row>
    <row r="13" spans="1:22" ht="20.100000000000001" customHeight="1">
      <c r="A13" s="162" t="s">
        <v>571</v>
      </c>
      <c r="B13" s="313"/>
      <c r="C13" s="313"/>
      <c r="D13" s="162"/>
      <c r="E13" s="163"/>
      <c r="F13" s="163" t="s">
        <v>113</v>
      </c>
      <c r="G13" s="163"/>
      <c r="H13" s="162"/>
      <c r="I13" s="162"/>
      <c r="J13" s="162"/>
      <c r="K13" s="163" t="s">
        <v>433</v>
      </c>
      <c r="L13" s="163"/>
      <c r="M13" s="163" t="s">
        <v>573</v>
      </c>
      <c r="N13" s="163"/>
      <c r="O13" s="162"/>
      <c r="P13" s="314"/>
      <c r="Q13" s="314"/>
      <c r="R13" s="314"/>
      <c r="S13" s="314"/>
      <c r="T13" s="313"/>
      <c r="U13" s="313"/>
      <c r="V13" s="204"/>
    </row>
    <row r="14" spans="1:22" ht="20.100000000000001" customHeight="1">
      <c r="A14" s="201" t="s">
        <v>574</v>
      </c>
      <c r="B14" s="310"/>
      <c r="C14" s="310"/>
      <c r="D14" s="201"/>
      <c r="E14" s="201"/>
      <c r="F14" s="202" t="s">
        <v>113</v>
      </c>
      <c r="G14" s="213"/>
      <c r="H14" s="201" t="s">
        <v>435</v>
      </c>
      <c r="I14" s="201" t="s">
        <v>131</v>
      </c>
      <c r="J14" s="201" t="s">
        <v>575</v>
      </c>
      <c r="K14" s="202" t="s">
        <v>373</v>
      </c>
      <c r="L14" s="213" t="s">
        <v>130</v>
      </c>
      <c r="M14" s="202"/>
      <c r="N14" s="201" t="s">
        <v>435</v>
      </c>
      <c r="O14" s="201" t="s">
        <v>110</v>
      </c>
      <c r="P14" s="310" t="s">
        <v>436</v>
      </c>
      <c r="Q14" s="310"/>
      <c r="R14" s="311" t="s">
        <v>373</v>
      </c>
      <c r="S14" s="311"/>
      <c r="T14" s="312" t="s">
        <v>130</v>
      </c>
      <c r="U14" s="312"/>
      <c r="V14" s="204"/>
    </row>
    <row r="15" spans="1:22" ht="20.100000000000001" customHeight="1">
      <c r="A15" s="162" t="s">
        <v>574</v>
      </c>
      <c r="B15" s="313"/>
      <c r="C15" s="313"/>
      <c r="D15" s="162"/>
      <c r="E15" s="163"/>
      <c r="F15" s="163" t="s">
        <v>113</v>
      </c>
      <c r="G15" s="163"/>
      <c r="H15" s="162"/>
      <c r="I15" s="162"/>
      <c r="J15" s="162"/>
      <c r="K15" s="163" t="s">
        <v>373</v>
      </c>
      <c r="L15" s="163"/>
      <c r="M15" s="163" t="s">
        <v>381</v>
      </c>
      <c r="N15" s="163"/>
      <c r="O15" s="162"/>
      <c r="P15" s="314"/>
      <c r="Q15" s="314"/>
      <c r="R15" s="314"/>
      <c r="S15" s="314"/>
      <c r="T15" s="313"/>
      <c r="U15" s="313"/>
      <c r="V15" s="204"/>
    </row>
    <row r="16" spans="1:22" ht="20.100000000000001" customHeight="1">
      <c r="A16" s="201" t="s">
        <v>576</v>
      </c>
      <c r="B16" s="310" t="s">
        <v>435</v>
      </c>
      <c r="C16" s="310"/>
      <c r="D16" s="201" t="s">
        <v>129</v>
      </c>
      <c r="E16" s="201" t="s">
        <v>577</v>
      </c>
      <c r="F16" s="202" t="s">
        <v>440</v>
      </c>
      <c r="G16" s="213" t="s">
        <v>130</v>
      </c>
      <c r="H16" s="201" t="s">
        <v>435</v>
      </c>
      <c r="I16" s="201" t="s">
        <v>131</v>
      </c>
      <c r="J16" s="201" t="s">
        <v>578</v>
      </c>
      <c r="K16" s="202" t="s">
        <v>440</v>
      </c>
      <c r="L16" s="213" t="s">
        <v>130</v>
      </c>
      <c r="M16" s="202"/>
      <c r="N16" s="201" t="s">
        <v>435</v>
      </c>
      <c r="O16" s="201" t="s">
        <v>110</v>
      </c>
      <c r="P16" s="310" t="s">
        <v>438</v>
      </c>
      <c r="Q16" s="310"/>
      <c r="R16" s="311" t="s">
        <v>440</v>
      </c>
      <c r="S16" s="311"/>
      <c r="T16" s="312" t="s">
        <v>130</v>
      </c>
      <c r="U16" s="312"/>
      <c r="V16" s="204"/>
    </row>
    <row r="17" spans="1:22" ht="20.100000000000001" customHeight="1">
      <c r="A17" s="162" t="s">
        <v>576</v>
      </c>
      <c r="B17" s="313"/>
      <c r="C17" s="313"/>
      <c r="D17" s="162" t="s">
        <v>129</v>
      </c>
      <c r="E17" s="163"/>
      <c r="F17" s="163" t="s">
        <v>440</v>
      </c>
      <c r="G17" s="163"/>
      <c r="H17" s="162"/>
      <c r="I17" s="162"/>
      <c r="J17" s="162"/>
      <c r="K17" s="163" t="s">
        <v>440</v>
      </c>
      <c r="L17" s="163"/>
      <c r="M17" s="163" t="s">
        <v>113</v>
      </c>
      <c r="N17" s="163"/>
      <c r="O17" s="162"/>
      <c r="P17" s="314"/>
      <c r="Q17" s="314"/>
      <c r="R17" s="314"/>
      <c r="S17" s="314"/>
      <c r="T17" s="313"/>
      <c r="U17" s="313"/>
      <c r="V17" s="204"/>
    </row>
    <row r="18" spans="1:22" ht="20.100000000000001" customHeight="1">
      <c r="A18" s="201" t="s">
        <v>579</v>
      </c>
      <c r="B18" s="310"/>
      <c r="C18" s="310"/>
      <c r="D18" s="201"/>
      <c r="E18" s="201"/>
      <c r="F18" s="202" t="s">
        <v>113</v>
      </c>
      <c r="G18" s="213"/>
      <c r="H18" s="201" t="s">
        <v>470</v>
      </c>
      <c r="I18" s="201" t="s">
        <v>131</v>
      </c>
      <c r="J18" s="201" t="s">
        <v>580</v>
      </c>
      <c r="K18" s="202" t="s">
        <v>473</v>
      </c>
      <c r="L18" s="213" t="s">
        <v>130</v>
      </c>
      <c r="M18" s="202"/>
      <c r="N18" s="201" t="s">
        <v>470</v>
      </c>
      <c r="O18" s="201" t="s">
        <v>110</v>
      </c>
      <c r="P18" s="310" t="s">
        <v>471</v>
      </c>
      <c r="Q18" s="310"/>
      <c r="R18" s="311" t="s">
        <v>473</v>
      </c>
      <c r="S18" s="311"/>
      <c r="T18" s="312" t="s">
        <v>130</v>
      </c>
      <c r="U18" s="312"/>
      <c r="V18" s="204"/>
    </row>
    <row r="19" spans="1:22" ht="20.100000000000001" customHeight="1">
      <c r="A19" s="162" t="s">
        <v>579</v>
      </c>
      <c r="B19" s="313"/>
      <c r="C19" s="313"/>
      <c r="D19" s="162"/>
      <c r="E19" s="163"/>
      <c r="F19" s="163" t="s">
        <v>113</v>
      </c>
      <c r="G19" s="163"/>
      <c r="H19" s="162"/>
      <c r="I19" s="162"/>
      <c r="J19" s="162"/>
      <c r="K19" s="163" t="s">
        <v>473</v>
      </c>
      <c r="L19" s="163"/>
      <c r="M19" s="163" t="s">
        <v>581</v>
      </c>
      <c r="N19" s="163"/>
      <c r="O19" s="162"/>
      <c r="P19" s="314"/>
      <c r="Q19" s="314"/>
      <c r="R19" s="314"/>
      <c r="S19" s="314"/>
      <c r="T19" s="313"/>
      <c r="U19" s="313"/>
      <c r="V19" s="204"/>
    </row>
    <row r="20" spans="1:22" ht="20.100000000000001" customHeight="1">
      <c r="A20" s="201" t="s">
        <v>582</v>
      </c>
      <c r="B20" s="310" t="s">
        <v>470</v>
      </c>
      <c r="C20" s="310"/>
      <c r="D20" s="201" t="s">
        <v>129</v>
      </c>
      <c r="E20" s="201" t="s">
        <v>583</v>
      </c>
      <c r="F20" s="202" t="s">
        <v>372</v>
      </c>
      <c r="G20" s="213" t="s">
        <v>130</v>
      </c>
      <c r="H20" s="201" t="s">
        <v>470</v>
      </c>
      <c r="I20" s="201" t="s">
        <v>131</v>
      </c>
      <c r="J20" s="201" t="s">
        <v>584</v>
      </c>
      <c r="K20" s="202" t="s">
        <v>372</v>
      </c>
      <c r="L20" s="213" t="s">
        <v>130</v>
      </c>
      <c r="M20" s="202"/>
      <c r="N20" s="201" t="s">
        <v>470</v>
      </c>
      <c r="O20" s="201" t="s">
        <v>110</v>
      </c>
      <c r="P20" s="310" t="s">
        <v>474</v>
      </c>
      <c r="Q20" s="310"/>
      <c r="R20" s="311" t="s">
        <v>372</v>
      </c>
      <c r="S20" s="311"/>
      <c r="T20" s="312" t="s">
        <v>130</v>
      </c>
      <c r="U20" s="312"/>
      <c r="V20" s="204"/>
    </row>
    <row r="21" spans="1:22" ht="20.100000000000001" customHeight="1">
      <c r="A21" s="162" t="s">
        <v>582</v>
      </c>
      <c r="B21" s="313"/>
      <c r="C21" s="313"/>
      <c r="D21" s="162" t="s">
        <v>129</v>
      </c>
      <c r="E21" s="163"/>
      <c r="F21" s="163" t="s">
        <v>372</v>
      </c>
      <c r="G21" s="163"/>
      <c r="H21" s="162"/>
      <c r="I21" s="162"/>
      <c r="J21" s="162"/>
      <c r="K21" s="163" t="s">
        <v>372</v>
      </c>
      <c r="L21" s="163"/>
      <c r="M21" s="163" t="s">
        <v>113</v>
      </c>
      <c r="N21" s="163"/>
      <c r="O21" s="162"/>
      <c r="P21" s="314"/>
      <c r="Q21" s="314"/>
      <c r="R21" s="314"/>
      <c r="S21" s="314"/>
      <c r="T21" s="313"/>
      <c r="U21" s="313"/>
      <c r="V21" s="204"/>
    </row>
    <row r="22" spans="1:22" ht="20.100000000000001" customHeight="1">
      <c r="A22" s="201" t="s">
        <v>585</v>
      </c>
      <c r="B22" s="310"/>
      <c r="C22" s="310"/>
      <c r="D22" s="201"/>
      <c r="E22" s="201"/>
      <c r="F22" s="202" t="s">
        <v>113</v>
      </c>
      <c r="G22" s="213"/>
      <c r="H22" s="201" t="s">
        <v>482</v>
      </c>
      <c r="I22" s="201" t="s">
        <v>131</v>
      </c>
      <c r="J22" s="201" t="s">
        <v>586</v>
      </c>
      <c r="K22" s="202" t="s">
        <v>487</v>
      </c>
      <c r="L22" s="213" t="s">
        <v>130</v>
      </c>
      <c r="M22" s="202"/>
      <c r="N22" s="201" t="s">
        <v>482</v>
      </c>
      <c r="O22" s="201" t="s">
        <v>110</v>
      </c>
      <c r="P22" s="310" t="s">
        <v>485</v>
      </c>
      <c r="Q22" s="310"/>
      <c r="R22" s="311" t="s">
        <v>487</v>
      </c>
      <c r="S22" s="311"/>
      <c r="T22" s="312" t="s">
        <v>130</v>
      </c>
      <c r="U22" s="312"/>
      <c r="V22" s="204"/>
    </row>
    <row r="23" spans="1:22" ht="20.100000000000001" customHeight="1">
      <c r="A23" s="162" t="s">
        <v>585</v>
      </c>
      <c r="B23" s="313"/>
      <c r="C23" s="313"/>
      <c r="D23" s="162"/>
      <c r="E23" s="163"/>
      <c r="F23" s="163" t="s">
        <v>113</v>
      </c>
      <c r="G23" s="163"/>
      <c r="H23" s="162"/>
      <c r="I23" s="162"/>
      <c r="J23" s="162"/>
      <c r="K23" s="163" t="s">
        <v>487</v>
      </c>
      <c r="L23" s="163"/>
      <c r="M23" s="163" t="s">
        <v>587</v>
      </c>
      <c r="N23" s="163"/>
      <c r="O23" s="162"/>
      <c r="P23" s="314"/>
      <c r="Q23" s="314"/>
      <c r="R23" s="314"/>
      <c r="S23" s="314"/>
      <c r="T23" s="313"/>
      <c r="U23" s="313"/>
      <c r="V23" s="204"/>
    </row>
    <row r="24" spans="1:22" ht="20.100000000000001" customHeight="1">
      <c r="A24" s="201" t="s">
        <v>588</v>
      </c>
      <c r="B24" s="310" t="s">
        <v>482</v>
      </c>
      <c r="C24" s="310"/>
      <c r="D24" s="201" t="s">
        <v>129</v>
      </c>
      <c r="E24" s="201" t="s">
        <v>589</v>
      </c>
      <c r="F24" s="202" t="s">
        <v>490</v>
      </c>
      <c r="G24" s="213" t="s">
        <v>130</v>
      </c>
      <c r="H24" s="201" t="s">
        <v>482</v>
      </c>
      <c r="I24" s="201" t="s">
        <v>131</v>
      </c>
      <c r="J24" s="201" t="s">
        <v>590</v>
      </c>
      <c r="K24" s="202" t="s">
        <v>490</v>
      </c>
      <c r="L24" s="213" t="s">
        <v>130</v>
      </c>
      <c r="M24" s="202"/>
      <c r="N24" s="201" t="s">
        <v>482</v>
      </c>
      <c r="O24" s="201" t="s">
        <v>110</v>
      </c>
      <c r="P24" s="310" t="s">
        <v>488</v>
      </c>
      <c r="Q24" s="310"/>
      <c r="R24" s="311" t="s">
        <v>490</v>
      </c>
      <c r="S24" s="311"/>
      <c r="T24" s="312" t="s">
        <v>130</v>
      </c>
      <c r="U24" s="312"/>
      <c r="V24" s="204"/>
    </row>
    <row r="25" spans="1:22" ht="20.100000000000001" customHeight="1">
      <c r="A25" s="162" t="s">
        <v>588</v>
      </c>
      <c r="B25" s="313"/>
      <c r="C25" s="313"/>
      <c r="D25" s="162" t="s">
        <v>129</v>
      </c>
      <c r="E25" s="163"/>
      <c r="F25" s="163" t="s">
        <v>490</v>
      </c>
      <c r="G25" s="163"/>
      <c r="H25" s="162"/>
      <c r="I25" s="162"/>
      <c r="J25" s="162"/>
      <c r="K25" s="163" t="s">
        <v>490</v>
      </c>
      <c r="L25" s="163"/>
      <c r="M25" s="163" t="s">
        <v>113</v>
      </c>
      <c r="N25" s="163"/>
      <c r="O25" s="162"/>
      <c r="P25" s="314"/>
      <c r="Q25" s="314"/>
      <c r="R25" s="314"/>
      <c r="S25" s="314"/>
      <c r="T25" s="313"/>
      <c r="U25" s="313"/>
      <c r="V25" s="204"/>
    </row>
    <row r="26" spans="1:22" ht="20.100000000000001" customHeight="1">
      <c r="A26" s="201" t="s">
        <v>591</v>
      </c>
      <c r="B26" s="310"/>
      <c r="C26" s="310"/>
      <c r="D26" s="201"/>
      <c r="E26" s="201"/>
      <c r="F26" s="202" t="s">
        <v>113</v>
      </c>
      <c r="G26" s="213"/>
      <c r="H26" s="201" t="s">
        <v>492</v>
      </c>
      <c r="I26" s="201" t="s">
        <v>131</v>
      </c>
      <c r="J26" s="201" t="s">
        <v>592</v>
      </c>
      <c r="K26" s="202" t="s">
        <v>506</v>
      </c>
      <c r="L26" s="213" t="s">
        <v>130</v>
      </c>
      <c r="M26" s="202"/>
      <c r="N26" s="201" t="s">
        <v>492</v>
      </c>
      <c r="O26" s="201" t="s">
        <v>110</v>
      </c>
      <c r="P26" s="310" t="s">
        <v>504</v>
      </c>
      <c r="Q26" s="310"/>
      <c r="R26" s="311" t="s">
        <v>506</v>
      </c>
      <c r="S26" s="311"/>
      <c r="T26" s="312" t="s">
        <v>130</v>
      </c>
      <c r="U26" s="312"/>
      <c r="V26" s="204"/>
    </row>
    <row r="27" spans="1:22" ht="20.100000000000001" customHeight="1">
      <c r="A27" s="162" t="s">
        <v>591</v>
      </c>
      <c r="B27" s="313"/>
      <c r="C27" s="313"/>
      <c r="D27" s="162"/>
      <c r="E27" s="163"/>
      <c r="F27" s="163" t="s">
        <v>113</v>
      </c>
      <c r="G27" s="163"/>
      <c r="H27" s="162"/>
      <c r="I27" s="162"/>
      <c r="J27" s="162"/>
      <c r="K27" s="163" t="s">
        <v>506</v>
      </c>
      <c r="L27" s="163"/>
      <c r="M27" s="163" t="s">
        <v>593</v>
      </c>
      <c r="N27" s="163"/>
      <c r="O27" s="162"/>
      <c r="P27" s="314"/>
      <c r="Q27" s="314"/>
      <c r="R27" s="314"/>
      <c r="S27" s="314"/>
      <c r="T27" s="313"/>
      <c r="U27" s="313"/>
      <c r="V27" s="204"/>
    </row>
    <row r="28" spans="1:22" ht="20.100000000000001" customHeight="1">
      <c r="A28" s="201" t="s">
        <v>594</v>
      </c>
      <c r="B28" s="310"/>
      <c r="C28" s="310"/>
      <c r="D28" s="201"/>
      <c r="E28" s="201"/>
      <c r="F28" s="202" t="s">
        <v>113</v>
      </c>
      <c r="G28" s="213"/>
      <c r="H28" s="201" t="s">
        <v>508</v>
      </c>
      <c r="I28" s="201" t="s">
        <v>131</v>
      </c>
      <c r="J28" s="201" t="s">
        <v>595</v>
      </c>
      <c r="K28" s="202" t="s">
        <v>511</v>
      </c>
      <c r="L28" s="213" t="s">
        <v>130</v>
      </c>
      <c r="M28" s="202"/>
      <c r="N28" s="201" t="s">
        <v>508</v>
      </c>
      <c r="O28" s="201" t="s">
        <v>110</v>
      </c>
      <c r="P28" s="310" t="s">
        <v>509</v>
      </c>
      <c r="Q28" s="310"/>
      <c r="R28" s="311" t="s">
        <v>511</v>
      </c>
      <c r="S28" s="311"/>
      <c r="T28" s="312" t="s">
        <v>130</v>
      </c>
      <c r="U28" s="312"/>
      <c r="V28" s="204"/>
    </row>
    <row r="29" spans="1:22" ht="20.100000000000001" customHeight="1">
      <c r="A29" s="162" t="s">
        <v>594</v>
      </c>
      <c r="B29" s="313"/>
      <c r="C29" s="313"/>
      <c r="D29" s="162"/>
      <c r="E29" s="163"/>
      <c r="F29" s="163" t="s">
        <v>113</v>
      </c>
      <c r="G29" s="163"/>
      <c r="H29" s="162"/>
      <c r="I29" s="162"/>
      <c r="J29" s="162"/>
      <c r="K29" s="163" t="s">
        <v>511</v>
      </c>
      <c r="L29" s="163"/>
      <c r="M29" s="163" t="s">
        <v>596</v>
      </c>
      <c r="N29" s="163"/>
      <c r="O29" s="162"/>
      <c r="P29" s="314"/>
      <c r="Q29" s="314"/>
      <c r="R29" s="314"/>
      <c r="S29" s="314"/>
      <c r="T29" s="313"/>
      <c r="U29" s="313"/>
      <c r="V29" s="204"/>
    </row>
    <row r="30" spans="1:22" ht="20.100000000000001" customHeight="1">
      <c r="A30" s="201" t="s">
        <v>597</v>
      </c>
      <c r="B30" s="310" t="s">
        <v>508</v>
      </c>
      <c r="C30" s="310"/>
      <c r="D30" s="201" t="s">
        <v>129</v>
      </c>
      <c r="E30" s="201" t="s">
        <v>598</v>
      </c>
      <c r="F30" s="202" t="s">
        <v>514</v>
      </c>
      <c r="G30" s="213" t="s">
        <v>130</v>
      </c>
      <c r="H30" s="201" t="s">
        <v>508</v>
      </c>
      <c r="I30" s="201" t="s">
        <v>131</v>
      </c>
      <c r="J30" s="201" t="s">
        <v>599</v>
      </c>
      <c r="K30" s="202" t="s">
        <v>514</v>
      </c>
      <c r="L30" s="213" t="s">
        <v>130</v>
      </c>
      <c r="M30" s="202"/>
      <c r="N30" s="201" t="s">
        <v>508</v>
      </c>
      <c r="O30" s="201" t="s">
        <v>110</v>
      </c>
      <c r="P30" s="310" t="s">
        <v>512</v>
      </c>
      <c r="Q30" s="310"/>
      <c r="R30" s="311" t="s">
        <v>514</v>
      </c>
      <c r="S30" s="311"/>
      <c r="T30" s="312" t="s">
        <v>130</v>
      </c>
      <c r="U30" s="312"/>
      <c r="V30" s="204"/>
    </row>
    <row r="31" spans="1:22" ht="20.100000000000001" customHeight="1">
      <c r="A31" s="162" t="s">
        <v>597</v>
      </c>
      <c r="B31" s="313"/>
      <c r="C31" s="313"/>
      <c r="D31" s="162" t="s">
        <v>129</v>
      </c>
      <c r="E31" s="163"/>
      <c r="F31" s="163" t="s">
        <v>514</v>
      </c>
      <c r="G31" s="163"/>
      <c r="H31" s="162"/>
      <c r="I31" s="162"/>
      <c r="J31" s="162"/>
      <c r="K31" s="163" t="s">
        <v>514</v>
      </c>
      <c r="L31" s="163"/>
      <c r="M31" s="163" t="s">
        <v>113</v>
      </c>
      <c r="N31" s="163"/>
      <c r="O31" s="162"/>
      <c r="P31" s="314"/>
      <c r="Q31" s="314"/>
      <c r="R31" s="314"/>
      <c r="S31" s="314"/>
      <c r="T31" s="313"/>
      <c r="U31" s="313"/>
      <c r="V31" s="204"/>
    </row>
    <row r="32" spans="1:22" ht="20.100000000000001" customHeight="1">
      <c r="A32" s="201" t="s">
        <v>600</v>
      </c>
      <c r="B32" s="310" t="s">
        <v>508</v>
      </c>
      <c r="C32" s="310"/>
      <c r="D32" s="201" t="s">
        <v>129</v>
      </c>
      <c r="E32" s="201" t="s">
        <v>601</v>
      </c>
      <c r="F32" s="202" t="s">
        <v>490</v>
      </c>
      <c r="G32" s="213" t="s">
        <v>130</v>
      </c>
      <c r="H32" s="201" t="s">
        <v>508</v>
      </c>
      <c r="I32" s="201" t="s">
        <v>131</v>
      </c>
      <c r="J32" s="201" t="s">
        <v>602</v>
      </c>
      <c r="K32" s="202" t="s">
        <v>490</v>
      </c>
      <c r="L32" s="213" t="s">
        <v>130</v>
      </c>
      <c r="M32" s="202"/>
      <c r="N32" s="201" t="s">
        <v>508</v>
      </c>
      <c r="O32" s="201" t="s">
        <v>110</v>
      </c>
      <c r="P32" s="310" t="s">
        <v>515</v>
      </c>
      <c r="Q32" s="310"/>
      <c r="R32" s="311" t="s">
        <v>490</v>
      </c>
      <c r="S32" s="311"/>
      <c r="T32" s="312" t="s">
        <v>130</v>
      </c>
      <c r="U32" s="312"/>
      <c r="V32" s="204"/>
    </row>
    <row r="33" spans="1:22" ht="20.100000000000001" customHeight="1">
      <c r="A33" s="162" t="s">
        <v>600</v>
      </c>
      <c r="B33" s="313"/>
      <c r="C33" s="313"/>
      <c r="D33" s="162" t="s">
        <v>129</v>
      </c>
      <c r="E33" s="163"/>
      <c r="F33" s="163" t="s">
        <v>490</v>
      </c>
      <c r="G33" s="163"/>
      <c r="H33" s="162"/>
      <c r="I33" s="162"/>
      <c r="J33" s="162"/>
      <c r="K33" s="163" t="s">
        <v>490</v>
      </c>
      <c r="L33" s="163"/>
      <c r="M33" s="163" t="s">
        <v>113</v>
      </c>
      <c r="N33" s="163"/>
      <c r="O33" s="162"/>
      <c r="P33" s="314"/>
      <c r="Q33" s="314"/>
      <c r="R33" s="314"/>
      <c r="S33" s="314"/>
      <c r="T33" s="313"/>
      <c r="U33" s="313"/>
      <c r="V33" s="204"/>
    </row>
    <row r="34" spans="1:22" ht="20.100000000000001" customHeight="1">
      <c r="A34" s="201" t="s">
        <v>603</v>
      </c>
      <c r="B34" s="310"/>
      <c r="C34" s="310"/>
      <c r="D34" s="201"/>
      <c r="E34" s="201"/>
      <c r="F34" s="202" t="s">
        <v>113</v>
      </c>
      <c r="G34" s="213"/>
      <c r="H34" s="201" t="s">
        <v>518</v>
      </c>
      <c r="I34" s="201" t="s">
        <v>131</v>
      </c>
      <c r="J34" s="201" t="s">
        <v>604</v>
      </c>
      <c r="K34" s="202" t="s">
        <v>521</v>
      </c>
      <c r="L34" s="213" t="s">
        <v>130</v>
      </c>
      <c r="M34" s="202"/>
      <c r="N34" s="201" t="s">
        <v>518</v>
      </c>
      <c r="O34" s="201" t="s">
        <v>110</v>
      </c>
      <c r="P34" s="310" t="s">
        <v>519</v>
      </c>
      <c r="Q34" s="310"/>
      <c r="R34" s="311" t="s">
        <v>521</v>
      </c>
      <c r="S34" s="311"/>
      <c r="T34" s="312" t="s">
        <v>130</v>
      </c>
      <c r="U34" s="312"/>
      <c r="V34" s="204"/>
    </row>
    <row r="35" spans="1:22" ht="20.100000000000001" customHeight="1">
      <c r="A35" s="162" t="s">
        <v>603</v>
      </c>
      <c r="B35" s="313"/>
      <c r="C35" s="313"/>
      <c r="D35" s="162"/>
      <c r="E35" s="163"/>
      <c r="F35" s="163" t="s">
        <v>113</v>
      </c>
      <c r="G35" s="163"/>
      <c r="H35" s="162"/>
      <c r="I35" s="162"/>
      <c r="J35" s="162"/>
      <c r="K35" s="163" t="s">
        <v>521</v>
      </c>
      <c r="L35" s="163"/>
      <c r="M35" s="163" t="s">
        <v>605</v>
      </c>
      <c r="N35" s="163"/>
      <c r="O35" s="162"/>
      <c r="P35" s="314"/>
      <c r="Q35" s="314"/>
      <c r="R35" s="314"/>
      <c r="S35" s="314"/>
      <c r="T35" s="313"/>
      <c r="U35" s="313"/>
      <c r="V35" s="204"/>
    </row>
    <row r="36" spans="1:22" ht="20.100000000000001" customHeight="1">
      <c r="A36" s="201" t="s">
        <v>606</v>
      </c>
      <c r="B36" s="310" t="s">
        <v>518</v>
      </c>
      <c r="C36" s="310"/>
      <c r="D36" s="201" t="s">
        <v>129</v>
      </c>
      <c r="E36" s="201" t="s">
        <v>607</v>
      </c>
      <c r="F36" s="202" t="s">
        <v>524</v>
      </c>
      <c r="G36" s="213" t="s">
        <v>130</v>
      </c>
      <c r="H36" s="201" t="s">
        <v>518</v>
      </c>
      <c r="I36" s="201" t="s">
        <v>131</v>
      </c>
      <c r="J36" s="201" t="s">
        <v>608</v>
      </c>
      <c r="K36" s="202" t="s">
        <v>524</v>
      </c>
      <c r="L36" s="213" t="s">
        <v>130</v>
      </c>
      <c r="M36" s="202"/>
      <c r="N36" s="201" t="s">
        <v>518</v>
      </c>
      <c r="O36" s="201" t="s">
        <v>110</v>
      </c>
      <c r="P36" s="310" t="s">
        <v>522</v>
      </c>
      <c r="Q36" s="310"/>
      <c r="R36" s="311" t="s">
        <v>524</v>
      </c>
      <c r="S36" s="311"/>
      <c r="T36" s="312" t="s">
        <v>130</v>
      </c>
      <c r="U36" s="312"/>
      <c r="V36" s="204"/>
    </row>
    <row r="37" spans="1:22" ht="20.100000000000001" customHeight="1">
      <c r="A37" s="162" t="s">
        <v>606</v>
      </c>
      <c r="B37" s="313"/>
      <c r="C37" s="313"/>
      <c r="D37" s="162" t="s">
        <v>129</v>
      </c>
      <c r="E37" s="163"/>
      <c r="F37" s="163" t="s">
        <v>524</v>
      </c>
      <c r="G37" s="163"/>
      <c r="H37" s="162"/>
      <c r="I37" s="162"/>
      <c r="J37" s="162"/>
      <c r="K37" s="163" t="s">
        <v>524</v>
      </c>
      <c r="L37" s="163"/>
      <c r="M37" s="163" t="s">
        <v>113</v>
      </c>
      <c r="N37" s="163"/>
      <c r="O37" s="162"/>
      <c r="P37" s="314"/>
      <c r="Q37" s="314"/>
      <c r="R37" s="314"/>
      <c r="S37" s="314"/>
      <c r="T37" s="313"/>
      <c r="U37" s="313"/>
      <c r="V37" s="204"/>
    </row>
    <row r="38" spans="1:22" ht="20.100000000000001" customHeight="1">
      <c r="A38" s="201" t="s">
        <v>609</v>
      </c>
      <c r="B38" s="310" t="s">
        <v>518</v>
      </c>
      <c r="C38" s="310"/>
      <c r="D38" s="201" t="s">
        <v>129</v>
      </c>
      <c r="E38" s="201" t="s">
        <v>610</v>
      </c>
      <c r="F38" s="202" t="s">
        <v>368</v>
      </c>
      <c r="G38" s="213" t="s">
        <v>130</v>
      </c>
      <c r="H38" s="201" t="s">
        <v>518</v>
      </c>
      <c r="I38" s="201" t="s">
        <v>131</v>
      </c>
      <c r="J38" s="201" t="s">
        <v>611</v>
      </c>
      <c r="K38" s="202" t="s">
        <v>368</v>
      </c>
      <c r="L38" s="213" t="s">
        <v>130</v>
      </c>
      <c r="M38" s="202"/>
      <c r="N38" s="201" t="s">
        <v>518</v>
      </c>
      <c r="O38" s="201" t="s">
        <v>110</v>
      </c>
      <c r="P38" s="310" t="s">
        <v>525</v>
      </c>
      <c r="Q38" s="310"/>
      <c r="R38" s="311" t="s">
        <v>368</v>
      </c>
      <c r="S38" s="311"/>
      <c r="T38" s="312" t="s">
        <v>130</v>
      </c>
      <c r="U38" s="312"/>
      <c r="V38" s="204"/>
    </row>
    <row r="39" spans="1:22" ht="20.100000000000001" customHeight="1">
      <c r="A39" s="162" t="s">
        <v>609</v>
      </c>
      <c r="B39" s="313"/>
      <c r="C39" s="313"/>
      <c r="D39" s="162" t="s">
        <v>129</v>
      </c>
      <c r="E39" s="163"/>
      <c r="F39" s="163" t="s">
        <v>368</v>
      </c>
      <c r="G39" s="163"/>
      <c r="H39" s="162"/>
      <c r="I39" s="162"/>
      <c r="J39" s="162"/>
      <c r="K39" s="163" t="s">
        <v>368</v>
      </c>
      <c r="L39" s="163"/>
      <c r="M39" s="163" t="s">
        <v>113</v>
      </c>
      <c r="N39" s="163"/>
      <c r="O39" s="162"/>
      <c r="P39" s="314"/>
      <c r="Q39" s="314"/>
      <c r="R39" s="314"/>
      <c r="S39" s="314"/>
      <c r="T39" s="313"/>
      <c r="U39" s="313"/>
      <c r="V39" s="204"/>
    </row>
    <row r="40" spans="1:22" ht="20.100000000000001" customHeight="1">
      <c r="A40" s="201" t="s">
        <v>612</v>
      </c>
      <c r="B40" s="310"/>
      <c r="C40" s="310"/>
      <c r="D40" s="201"/>
      <c r="E40" s="201"/>
      <c r="F40" s="202" t="s">
        <v>113</v>
      </c>
      <c r="G40" s="213"/>
      <c r="H40" s="201" t="s">
        <v>528</v>
      </c>
      <c r="I40" s="201" t="s">
        <v>131</v>
      </c>
      <c r="J40" s="201" t="s">
        <v>613</v>
      </c>
      <c r="K40" s="202" t="s">
        <v>531</v>
      </c>
      <c r="L40" s="213" t="s">
        <v>130</v>
      </c>
      <c r="M40" s="202"/>
      <c r="N40" s="201" t="s">
        <v>528</v>
      </c>
      <c r="O40" s="201" t="s">
        <v>110</v>
      </c>
      <c r="P40" s="310" t="s">
        <v>529</v>
      </c>
      <c r="Q40" s="310"/>
      <c r="R40" s="311" t="s">
        <v>531</v>
      </c>
      <c r="S40" s="311"/>
      <c r="T40" s="312" t="s">
        <v>130</v>
      </c>
      <c r="U40" s="312"/>
      <c r="V40" s="204"/>
    </row>
    <row r="41" spans="1:22" ht="20.100000000000001" customHeight="1">
      <c r="A41" s="162" t="s">
        <v>612</v>
      </c>
      <c r="B41" s="313"/>
      <c r="C41" s="313"/>
      <c r="D41" s="162"/>
      <c r="E41" s="163"/>
      <c r="F41" s="163" t="s">
        <v>113</v>
      </c>
      <c r="G41" s="163"/>
      <c r="H41" s="162"/>
      <c r="I41" s="162"/>
      <c r="J41" s="162"/>
      <c r="K41" s="163" t="s">
        <v>531</v>
      </c>
      <c r="L41" s="163"/>
      <c r="M41" s="163" t="s">
        <v>614</v>
      </c>
      <c r="N41" s="163"/>
      <c r="O41" s="162"/>
      <c r="P41" s="314"/>
      <c r="Q41" s="314"/>
      <c r="R41" s="314"/>
      <c r="S41" s="314"/>
      <c r="T41" s="313"/>
      <c r="U41" s="313"/>
      <c r="V41" s="204"/>
    </row>
    <row r="42" spans="1:22" ht="20.100000000000001" customHeight="1">
      <c r="A42" s="201" t="s">
        <v>615</v>
      </c>
      <c r="B42" s="310" t="s">
        <v>528</v>
      </c>
      <c r="C42" s="310"/>
      <c r="D42" s="201" t="s">
        <v>129</v>
      </c>
      <c r="E42" s="201" t="s">
        <v>616</v>
      </c>
      <c r="F42" s="202" t="s">
        <v>403</v>
      </c>
      <c r="G42" s="213" t="s">
        <v>130</v>
      </c>
      <c r="H42" s="201" t="s">
        <v>528</v>
      </c>
      <c r="I42" s="201" t="s">
        <v>131</v>
      </c>
      <c r="J42" s="201" t="s">
        <v>617</v>
      </c>
      <c r="K42" s="202" t="s">
        <v>403</v>
      </c>
      <c r="L42" s="213" t="s">
        <v>130</v>
      </c>
      <c r="M42" s="202"/>
      <c r="N42" s="201" t="s">
        <v>528</v>
      </c>
      <c r="O42" s="201" t="s">
        <v>110</v>
      </c>
      <c r="P42" s="310" t="s">
        <v>532</v>
      </c>
      <c r="Q42" s="310"/>
      <c r="R42" s="311" t="s">
        <v>403</v>
      </c>
      <c r="S42" s="311"/>
      <c r="T42" s="312" t="s">
        <v>130</v>
      </c>
      <c r="U42" s="312"/>
      <c r="V42" s="204"/>
    </row>
    <row r="43" spans="1:22" ht="20.100000000000001" customHeight="1">
      <c r="A43" s="162" t="s">
        <v>615</v>
      </c>
      <c r="B43" s="313"/>
      <c r="C43" s="313"/>
      <c r="D43" s="162" t="s">
        <v>129</v>
      </c>
      <c r="E43" s="163"/>
      <c r="F43" s="163" t="s">
        <v>403</v>
      </c>
      <c r="G43" s="163"/>
      <c r="H43" s="162"/>
      <c r="I43" s="162"/>
      <c r="J43" s="162"/>
      <c r="K43" s="163" t="s">
        <v>403</v>
      </c>
      <c r="L43" s="163"/>
      <c r="M43" s="163" t="s">
        <v>113</v>
      </c>
      <c r="N43" s="163"/>
      <c r="O43" s="162"/>
      <c r="P43" s="314"/>
      <c r="Q43" s="314"/>
      <c r="R43" s="314"/>
      <c r="S43" s="314"/>
      <c r="T43" s="313"/>
      <c r="U43" s="313"/>
      <c r="V43" s="204"/>
    </row>
    <row r="44" spans="1:22" ht="20.100000000000001" customHeight="1">
      <c r="A44" s="201" t="s">
        <v>618</v>
      </c>
      <c r="B44" s="310" t="s">
        <v>535</v>
      </c>
      <c r="C44" s="310"/>
      <c r="D44" s="201" t="s">
        <v>129</v>
      </c>
      <c r="E44" s="201" t="s">
        <v>619</v>
      </c>
      <c r="F44" s="202" t="s">
        <v>538</v>
      </c>
      <c r="G44" s="213" t="s">
        <v>130</v>
      </c>
      <c r="H44" s="201" t="s">
        <v>535</v>
      </c>
      <c r="I44" s="201" t="s">
        <v>131</v>
      </c>
      <c r="J44" s="201" t="s">
        <v>620</v>
      </c>
      <c r="K44" s="202" t="s">
        <v>538</v>
      </c>
      <c r="L44" s="213" t="s">
        <v>130</v>
      </c>
      <c r="M44" s="202"/>
      <c r="N44" s="201" t="s">
        <v>535</v>
      </c>
      <c r="O44" s="201" t="s">
        <v>110</v>
      </c>
      <c r="P44" s="310" t="s">
        <v>536</v>
      </c>
      <c r="Q44" s="310"/>
      <c r="R44" s="311" t="s">
        <v>538</v>
      </c>
      <c r="S44" s="311"/>
      <c r="T44" s="312" t="s">
        <v>130</v>
      </c>
      <c r="U44" s="312"/>
      <c r="V44" s="204"/>
    </row>
    <row r="45" spans="1:22" ht="20.100000000000001" customHeight="1">
      <c r="A45" s="162" t="s">
        <v>618</v>
      </c>
      <c r="B45" s="313"/>
      <c r="C45" s="313"/>
      <c r="D45" s="162" t="s">
        <v>129</v>
      </c>
      <c r="E45" s="163"/>
      <c r="F45" s="163" t="s">
        <v>538</v>
      </c>
      <c r="G45" s="163"/>
      <c r="H45" s="162"/>
      <c r="I45" s="162"/>
      <c r="J45" s="162"/>
      <c r="K45" s="163" t="s">
        <v>538</v>
      </c>
      <c r="L45" s="163"/>
      <c r="M45" s="163" t="s">
        <v>113</v>
      </c>
      <c r="N45" s="163"/>
      <c r="O45" s="162"/>
      <c r="P45" s="314"/>
      <c r="Q45" s="314"/>
      <c r="R45" s="314"/>
      <c r="S45" s="314"/>
      <c r="T45" s="313"/>
      <c r="U45" s="313"/>
      <c r="V45" s="204"/>
    </row>
    <row r="46" spans="1:22" ht="20.100000000000001" customHeight="1">
      <c r="A46" s="201" t="s">
        <v>621</v>
      </c>
      <c r="B46" s="310" t="s">
        <v>535</v>
      </c>
      <c r="C46" s="310"/>
      <c r="D46" s="201" t="s">
        <v>129</v>
      </c>
      <c r="E46" s="201" t="s">
        <v>622</v>
      </c>
      <c r="F46" s="202" t="s">
        <v>541</v>
      </c>
      <c r="G46" s="213" t="s">
        <v>130</v>
      </c>
      <c r="H46" s="201" t="s">
        <v>535</v>
      </c>
      <c r="I46" s="201" t="s">
        <v>131</v>
      </c>
      <c r="J46" s="201" t="s">
        <v>623</v>
      </c>
      <c r="K46" s="202" t="s">
        <v>541</v>
      </c>
      <c r="L46" s="213" t="s">
        <v>130</v>
      </c>
      <c r="M46" s="202"/>
      <c r="N46" s="201" t="s">
        <v>535</v>
      </c>
      <c r="O46" s="201" t="s">
        <v>110</v>
      </c>
      <c r="P46" s="310" t="s">
        <v>539</v>
      </c>
      <c r="Q46" s="310"/>
      <c r="R46" s="311" t="s">
        <v>541</v>
      </c>
      <c r="S46" s="311"/>
      <c r="T46" s="312" t="s">
        <v>130</v>
      </c>
      <c r="U46" s="312"/>
      <c r="V46" s="204"/>
    </row>
    <row r="47" spans="1:22" ht="20.100000000000001" customHeight="1">
      <c r="A47" s="162" t="s">
        <v>621</v>
      </c>
      <c r="B47" s="313"/>
      <c r="C47" s="313"/>
      <c r="D47" s="162" t="s">
        <v>129</v>
      </c>
      <c r="E47" s="163"/>
      <c r="F47" s="163" t="s">
        <v>541</v>
      </c>
      <c r="G47" s="163"/>
      <c r="H47" s="162"/>
      <c r="I47" s="162"/>
      <c r="J47" s="162"/>
      <c r="K47" s="163" t="s">
        <v>541</v>
      </c>
      <c r="L47" s="163"/>
      <c r="M47" s="163" t="s">
        <v>113</v>
      </c>
      <c r="N47" s="163"/>
      <c r="O47" s="162"/>
      <c r="P47" s="314"/>
      <c r="Q47" s="314"/>
      <c r="R47" s="314"/>
      <c r="S47" s="314"/>
      <c r="T47" s="313"/>
      <c r="U47" s="313"/>
      <c r="V47" s="204"/>
    </row>
    <row r="48" spans="1:22" ht="20.100000000000001" customHeight="1">
      <c r="A48" s="201" t="s">
        <v>624</v>
      </c>
      <c r="B48" s="310" t="s">
        <v>535</v>
      </c>
      <c r="C48" s="310"/>
      <c r="D48" s="201" t="s">
        <v>129</v>
      </c>
      <c r="E48" s="201" t="s">
        <v>625</v>
      </c>
      <c r="F48" s="202" t="s">
        <v>544</v>
      </c>
      <c r="G48" s="213" t="s">
        <v>130</v>
      </c>
      <c r="H48" s="201" t="s">
        <v>535</v>
      </c>
      <c r="I48" s="201" t="s">
        <v>131</v>
      </c>
      <c r="J48" s="201" t="s">
        <v>626</v>
      </c>
      <c r="K48" s="202" t="s">
        <v>544</v>
      </c>
      <c r="L48" s="213" t="s">
        <v>130</v>
      </c>
      <c r="M48" s="202"/>
      <c r="N48" s="201" t="s">
        <v>535</v>
      </c>
      <c r="O48" s="201" t="s">
        <v>110</v>
      </c>
      <c r="P48" s="310" t="s">
        <v>542</v>
      </c>
      <c r="Q48" s="310"/>
      <c r="R48" s="311" t="s">
        <v>544</v>
      </c>
      <c r="S48" s="311"/>
      <c r="T48" s="312" t="s">
        <v>130</v>
      </c>
      <c r="U48" s="312"/>
      <c r="V48" s="204"/>
    </row>
    <row r="49" spans="1:22" ht="20.100000000000001" customHeight="1">
      <c r="A49" s="162" t="s">
        <v>624</v>
      </c>
      <c r="B49" s="313"/>
      <c r="C49" s="313"/>
      <c r="D49" s="162" t="s">
        <v>129</v>
      </c>
      <c r="E49" s="163"/>
      <c r="F49" s="163" t="s">
        <v>544</v>
      </c>
      <c r="G49" s="163"/>
      <c r="H49" s="162"/>
      <c r="I49" s="162"/>
      <c r="J49" s="162"/>
      <c r="K49" s="163" t="s">
        <v>544</v>
      </c>
      <c r="L49" s="163"/>
      <c r="M49" s="163" t="s">
        <v>113</v>
      </c>
      <c r="N49" s="163"/>
      <c r="O49" s="162"/>
      <c r="P49" s="314"/>
      <c r="Q49" s="314"/>
      <c r="R49" s="314"/>
      <c r="S49" s="314"/>
      <c r="T49" s="313"/>
      <c r="U49" s="313"/>
      <c r="V49" s="204"/>
    </row>
    <row r="50" spans="1:22" ht="20.100000000000001" customHeight="1">
      <c r="A50" s="201" t="s">
        <v>627</v>
      </c>
      <c r="B50" s="310" t="s">
        <v>546</v>
      </c>
      <c r="C50" s="310"/>
      <c r="D50" s="201" t="s">
        <v>129</v>
      </c>
      <c r="E50" s="201" t="s">
        <v>628</v>
      </c>
      <c r="F50" s="202" t="s">
        <v>549</v>
      </c>
      <c r="G50" s="213" t="s">
        <v>130</v>
      </c>
      <c r="H50" s="201" t="s">
        <v>546</v>
      </c>
      <c r="I50" s="201" t="s">
        <v>131</v>
      </c>
      <c r="J50" s="201" t="s">
        <v>629</v>
      </c>
      <c r="K50" s="202" t="s">
        <v>549</v>
      </c>
      <c r="L50" s="213" t="s">
        <v>130</v>
      </c>
      <c r="M50" s="202"/>
      <c r="N50" s="201" t="s">
        <v>546</v>
      </c>
      <c r="O50" s="201" t="s">
        <v>110</v>
      </c>
      <c r="P50" s="310" t="s">
        <v>547</v>
      </c>
      <c r="Q50" s="310"/>
      <c r="R50" s="311" t="s">
        <v>549</v>
      </c>
      <c r="S50" s="311"/>
      <c r="T50" s="312" t="s">
        <v>130</v>
      </c>
      <c r="U50" s="312"/>
      <c r="V50" s="204"/>
    </row>
    <row r="51" spans="1:22" ht="20.100000000000001" customHeight="1">
      <c r="A51" s="162" t="s">
        <v>627</v>
      </c>
      <c r="B51" s="313"/>
      <c r="C51" s="313"/>
      <c r="D51" s="162" t="s">
        <v>129</v>
      </c>
      <c r="E51" s="163"/>
      <c r="F51" s="163" t="s">
        <v>549</v>
      </c>
      <c r="G51" s="163"/>
      <c r="H51" s="162"/>
      <c r="I51" s="162"/>
      <c r="J51" s="162"/>
      <c r="K51" s="163" t="s">
        <v>549</v>
      </c>
      <c r="L51" s="163"/>
      <c r="M51" s="163" t="s">
        <v>113</v>
      </c>
      <c r="N51" s="163"/>
      <c r="O51" s="162"/>
      <c r="P51" s="314"/>
      <c r="Q51" s="314"/>
      <c r="R51" s="314"/>
      <c r="S51" s="314"/>
      <c r="T51" s="313"/>
      <c r="U51" s="313"/>
      <c r="V51" s="204"/>
    </row>
    <row r="52" spans="1:22" ht="24"/>
    <row r="53" spans="1:22" ht="24">
      <c r="A53" s="164" t="s">
        <v>44</v>
      </c>
      <c r="B53" s="152"/>
      <c r="C53" s="152"/>
      <c r="D53" s="152"/>
      <c r="E53" s="152"/>
      <c r="F53" s="165"/>
      <c r="G53" s="152"/>
      <c r="H53" s="152"/>
      <c r="I53" s="152"/>
      <c r="J53" s="152"/>
      <c r="K53" s="160"/>
      <c r="L53" s="152"/>
      <c r="M53" s="152"/>
      <c r="N53" s="152"/>
      <c r="O53" s="152"/>
      <c r="P53" s="152"/>
      <c r="Q53" s="160"/>
      <c r="R53" s="3"/>
    </row>
    <row r="54" spans="1:22" ht="24">
      <c r="A54" s="152"/>
      <c r="B54" s="152"/>
      <c r="C54" s="152"/>
      <c r="D54" s="152"/>
      <c r="E54" s="152"/>
      <c r="F54" s="165"/>
      <c r="G54" s="152"/>
      <c r="H54" s="152"/>
      <c r="I54" s="152"/>
      <c r="J54" s="152"/>
      <c r="K54" s="160"/>
      <c r="L54" s="152"/>
      <c r="M54" s="152"/>
      <c r="N54" s="152"/>
      <c r="O54" s="152"/>
      <c r="P54" s="152"/>
      <c r="Q54" s="160"/>
      <c r="R54" s="3"/>
    </row>
    <row r="55" spans="1:22" ht="24">
      <c r="A55" s="308" t="s">
        <v>89</v>
      </c>
      <c r="B55" s="308"/>
      <c r="C55" s="308"/>
      <c r="D55" s="308"/>
      <c r="E55" s="308"/>
      <c r="F55" s="308"/>
      <c r="G55" s="308" t="s">
        <v>146</v>
      </c>
      <c r="H55" s="308"/>
      <c r="I55" s="308"/>
      <c r="J55" s="308"/>
      <c r="K55" s="308"/>
      <c r="L55" s="308"/>
      <c r="M55" s="260" t="s">
        <v>370</v>
      </c>
      <c r="N55" s="260"/>
      <c r="O55" s="260"/>
      <c r="P55" s="260"/>
      <c r="Q55" s="260"/>
      <c r="R55" s="260"/>
    </row>
    <row r="56" spans="1:22" ht="24">
      <c r="A56" s="308" t="s">
        <v>90</v>
      </c>
      <c r="B56" s="308"/>
      <c r="C56" s="308"/>
      <c r="D56" s="308"/>
      <c r="E56" s="308"/>
      <c r="F56" s="308"/>
      <c r="G56" s="308" t="s">
        <v>88</v>
      </c>
      <c r="H56" s="308"/>
      <c r="I56" s="308"/>
      <c r="J56" s="308"/>
      <c r="K56" s="308"/>
      <c r="L56" s="308"/>
      <c r="M56" s="309" t="s">
        <v>142</v>
      </c>
      <c r="N56" s="309"/>
      <c r="O56" s="309"/>
      <c r="P56" s="309"/>
      <c r="Q56" s="309"/>
      <c r="R56" s="309"/>
    </row>
    <row r="57" spans="1:22" ht="24"/>
    <row r="58" spans="1:22" ht="24"/>
    <row r="59" spans="1:22" ht="24"/>
    <row r="60" spans="1:22" ht="24"/>
    <row r="61" spans="1:22" ht="24"/>
    <row r="62" spans="1:22" ht="24"/>
    <row r="63" spans="1:22" ht="24"/>
    <row r="64" spans="1:22" ht="24"/>
    <row r="65" ht="24"/>
    <row r="66" ht="24"/>
    <row r="67" ht="24"/>
    <row r="68" ht="24"/>
    <row r="69" ht="24"/>
    <row r="70" ht="24"/>
    <row r="71" ht="24"/>
    <row r="72" ht="24"/>
    <row r="73" ht="24"/>
    <row r="74" ht="24"/>
    <row r="75" ht="24"/>
    <row r="76" ht="24"/>
    <row r="77" ht="24"/>
    <row r="78" ht="24"/>
    <row r="79" ht="28.5" customHeight="1"/>
    <row r="80" ht="28.5" customHeight="1"/>
    <row r="81" ht="28.5" customHeight="1"/>
  </sheetData>
  <mergeCells count="211">
    <mergeCell ref="A1:D1"/>
    <mergeCell ref="E1:P1"/>
    <mergeCell ref="Q1:T1"/>
    <mergeCell ref="A2:D2"/>
    <mergeCell ref="C4:D4"/>
    <mergeCell ref="E4:P4"/>
    <mergeCell ref="S4:U4"/>
    <mergeCell ref="B5:C5"/>
    <mergeCell ref="R5:S5"/>
    <mergeCell ref="T5:U5"/>
    <mergeCell ref="E2:P2"/>
    <mergeCell ref="S2:U2"/>
    <mergeCell ref="C3:D3"/>
    <mergeCell ref="E3:P3"/>
    <mergeCell ref="S3:U3"/>
    <mergeCell ref="P5:Q5"/>
    <mergeCell ref="A4:B4"/>
    <mergeCell ref="Q2:R2"/>
    <mergeCell ref="Q3:R3"/>
    <mergeCell ref="Q4:R4"/>
    <mergeCell ref="A3:B3"/>
    <mergeCell ref="B8:C8"/>
    <mergeCell ref="R8:S8"/>
    <mergeCell ref="T8:U8"/>
    <mergeCell ref="B9:C9"/>
    <mergeCell ref="R9:S9"/>
    <mergeCell ref="T9:U9"/>
    <mergeCell ref="B6:C6"/>
    <mergeCell ref="R6:S6"/>
    <mergeCell ref="T6:U6"/>
    <mergeCell ref="B7:C7"/>
    <mergeCell ref="R7:S7"/>
    <mergeCell ref="T7:U7"/>
    <mergeCell ref="P6:Q6"/>
    <mergeCell ref="P7:Q7"/>
    <mergeCell ref="P8:Q8"/>
    <mergeCell ref="P9:Q9"/>
    <mergeCell ref="B12:C12"/>
    <mergeCell ref="R12:S12"/>
    <mergeCell ref="T12:U12"/>
    <mergeCell ref="B13:C13"/>
    <mergeCell ref="R13:S13"/>
    <mergeCell ref="T13:U13"/>
    <mergeCell ref="B10:C10"/>
    <mergeCell ref="R10:S10"/>
    <mergeCell ref="T10:U10"/>
    <mergeCell ref="B11:C11"/>
    <mergeCell ref="R11:S11"/>
    <mergeCell ref="T11:U11"/>
    <mergeCell ref="P10:Q10"/>
    <mergeCell ref="P11:Q11"/>
    <mergeCell ref="P12:Q12"/>
    <mergeCell ref="P13:Q13"/>
    <mergeCell ref="B16:C16"/>
    <mergeCell ref="R16:S16"/>
    <mergeCell ref="T16:U16"/>
    <mergeCell ref="B17:C17"/>
    <mergeCell ref="R17:S17"/>
    <mergeCell ref="T17:U17"/>
    <mergeCell ref="B14:C14"/>
    <mergeCell ref="R14:S14"/>
    <mergeCell ref="T14:U14"/>
    <mergeCell ref="B15:C15"/>
    <mergeCell ref="R15:S15"/>
    <mergeCell ref="T15:U15"/>
    <mergeCell ref="P15:Q15"/>
    <mergeCell ref="P16:Q16"/>
    <mergeCell ref="P17:Q17"/>
    <mergeCell ref="P14:Q14"/>
    <mergeCell ref="B20:C20"/>
    <mergeCell ref="R20:S20"/>
    <mergeCell ref="T20:U20"/>
    <mergeCell ref="B21:C21"/>
    <mergeCell ref="R21:S21"/>
    <mergeCell ref="T21:U21"/>
    <mergeCell ref="B18:C18"/>
    <mergeCell ref="R18:S18"/>
    <mergeCell ref="T18:U18"/>
    <mergeCell ref="B19:C19"/>
    <mergeCell ref="R19:S19"/>
    <mergeCell ref="T19:U19"/>
    <mergeCell ref="P20:Q20"/>
    <mergeCell ref="P21:Q21"/>
    <mergeCell ref="P18:Q18"/>
    <mergeCell ref="P19:Q19"/>
    <mergeCell ref="B24:C24"/>
    <mergeCell ref="R24:S24"/>
    <mergeCell ref="T24:U24"/>
    <mergeCell ref="B25:C25"/>
    <mergeCell ref="R25:S25"/>
    <mergeCell ref="T25:U25"/>
    <mergeCell ref="B22:C22"/>
    <mergeCell ref="R22:S22"/>
    <mergeCell ref="T22:U22"/>
    <mergeCell ref="B23:C23"/>
    <mergeCell ref="R23:S23"/>
    <mergeCell ref="T23:U23"/>
    <mergeCell ref="P25:Q25"/>
    <mergeCell ref="P22:Q22"/>
    <mergeCell ref="P23:Q23"/>
    <mergeCell ref="P24:Q24"/>
    <mergeCell ref="B28:C28"/>
    <mergeCell ref="R28:S28"/>
    <mergeCell ref="T28:U28"/>
    <mergeCell ref="B29:C29"/>
    <mergeCell ref="R29:S29"/>
    <mergeCell ref="T29:U29"/>
    <mergeCell ref="B26:C26"/>
    <mergeCell ref="R26:S26"/>
    <mergeCell ref="T26:U26"/>
    <mergeCell ref="B27:C27"/>
    <mergeCell ref="R27:S27"/>
    <mergeCell ref="T27:U27"/>
    <mergeCell ref="P26:Q26"/>
    <mergeCell ref="P27:Q27"/>
    <mergeCell ref="P28:Q28"/>
    <mergeCell ref="P29:Q29"/>
    <mergeCell ref="B32:C32"/>
    <mergeCell ref="R32:S32"/>
    <mergeCell ref="T32:U32"/>
    <mergeCell ref="B33:C33"/>
    <mergeCell ref="R33:S33"/>
    <mergeCell ref="T33:U33"/>
    <mergeCell ref="B30:C30"/>
    <mergeCell ref="R30:S30"/>
    <mergeCell ref="T30:U30"/>
    <mergeCell ref="B31:C31"/>
    <mergeCell ref="R31:S31"/>
    <mergeCell ref="T31:U31"/>
    <mergeCell ref="P30:Q30"/>
    <mergeCell ref="P31:Q31"/>
    <mergeCell ref="P32:Q32"/>
    <mergeCell ref="P33:Q33"/>
    <mergeCell ref="B36:C36"/>
    <mergeCell ref="R36:S36"/>
    <mergeCell ref="T36:U36"/>
    <mergeCell ref="B37:C37"/>
    <mergeCell ref="R37:S37"/>
    <mergeCell ref="T37:U37"/>
    <mergeCell ref="B34:C34"/>
    <mergeCell ref="R34:S34"/>
    <mergeCell ref="T34:U34"/>
    <mergeCell ref="B35:C35"/>
    <mergeCell ref="R35:S35"/>
    <mergeCell ref="T35:U35"/>
    <mergeCell ref="P35:Q35"/>
    <mergeCell ref="P36:Q36"/>
    <mergeCell ref="P37:Q37"/>
    <mergeCell ref="P34:Q34"/>
    <mergeCell ref="B40:C40"/>
    <mergeCell ref="R40:S40"/>
    <mergeCell ref="T40:U40"/>
    <mergeCell ref="B41:C41"/>
    <mergeCell ref="R41:S41"/>
    <mergeCell ref="T41:U41"/>
    <mergeCell ref="B38:C38"/>
    <mergeCell ref="R38:S38"/>
    <mergeCell ref="T38:U38"/>
    <mergeCell ref="B39:C39"/>
    <mergeCell ref="R39:S39"/>
    <mergeCell ref="T39:U39"/>
    <mergeCell ref="P40:Q40"/>
    <mergeCell ref="P41:Q41"/>
    <mergeCell ref="P38:Q38"/>
    <mergeCell ref="P39:Q39"/>
    <mergeCell ref="B44:C44"/>
    <mergeCell ref="R44:S44"/>
    <mergeCell ref="T44:U44"/>
    <mergeCell ref="B45:C45"/>
    <mergeCell ref="R45:S45"/>
    <mergeCell ref="T45:U45"/>
    <mergeCell ref="B42:C42"/>
    <mergeCell ref="R42:S42"/>
    <mergeCell ref="T42:U42"/>
    <mergeCell ref="B43:C43"/>
    <mergeCell ref="R43:S43"/>
    <mergeCell ref="T43:U43"/>
    <mergeCell ref="P45:Q45"/>
    <mergeCell ref="P42:Q42"/>
    <mergeCell ref="P43:Q43"/>
    <mergeCell ref="P44:Q44"/>
    <mergeCell ref="B48:C48"/>
    <mergeCell ref="R48:S48"/>
    <mergeCell ref="T48:U48"/>
    <mergeCell ref="B49:C49"/>
    <mergeCell ref="R49:S49"/>
    <mergeCell ref="T49:U49"/>
    <mergeCell ref="B46:C46"/>
    <mergeCell ref="R46:S46"/>
    <mergeCell ref="T46:U46"/>
    <mergeCell ref="B47:C47"/>
    <mergeCell ref="R47:S47"/>
    <mergeCell ref="T47:U47"/>
    <mergeCell ref="P46:Q46"/>
    <mergeCell ref="P47:Q47"/>
    <mergeCell ref="P48:Q48"/>
    <mergeCell ref="P49:Q49"/>
    <mergeCell ref="A55:F55"/>
    <mergeCell ref="G55:L55"/>
    <mergeCell ref="M55:R55"/>
    <mergeCell ref="A56:F56"/>
    <mergeCell ref="G56:L56"/>
    <mergeCell ref="M56:R56"/>
    <mergeCell ref="B50:C50"/>
    <mergeCell ref="R50:S50"/>
    <mergeCell ref="T50:U50"/>
    <mergeCell ref="B51:C51"/>
    <mergeCell ref="R51:S51"/>
    <mergeCell ref="T51:U51"/>
    <mergeCell ref="P50:Q50"/>
    <mergeCell ref="P51:Q51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R10" sqref="R10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49" t="s">
        <v>16</v>
      </c>
      <c r="B1" s="249"/>
      <c r="C1" s="249"/>
      <c r="D1" s="249"/>
      <c r="E1" s="249"/>
      <c r="F1" s="249"/>
      <c r="G1" s="249"/>
    </row>
    <row r="2" spans="1:17">
      <c r="A2" s="249" t="s">
        <v>26</v>
      </c>
      <c r="B2" s="249"/>
      <c r="C2" s="249"/>
      <c r="D2" s="249"/>
      <c r="E2" s="249"/>
      <c r="F2" s="249"/>
      <c r="G2" s="249"/>
    </row>
    <row r="3" spans="1:17">
      <c r="A3" s="249" t="s">
        <v>390</v>
      </c>
      <c r="B3" s="249"/>
      <c r="C3" s="249"/>
      <c r="D3" s="249"/>
      <c r="E3" s="249"/>
      <c r="F3" s="249"/>
      <c r="G3" s="249"/>
    </row>
    <row r="4" spans="1:17">
      <c r="A4" s="320"/>
      <c r="B4" s="320"/>
      <c r="C4" s="320"/>
      <c r="D4" s="320"/>
      <c r="E4" s="320"/>
      <c r="F4" s="320"/>
      <c r="G4" s="320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357</v>
      </c>
      <c r="C12" s="90"/>
      <c r="E12" s="214">
        <v>0</v>
      </c>
      <c r="F12" s="209"/>
      <c r="G12" s="210"/>
      <c r="I12" s="39"/>
    </row>
    <row r="13" spans="1:17">
      <c r="A13" s="88"/>
      <c r="B13" s="88" t="s">
        <v>29</v>
      </c>
      <c r="C13" s="88"/>
      <c r="E13" s="215">
        <v>0</v>
      </c>
      <c r="F13" s="210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31" t="s">
        <v>89</v>
      </c>
      <c r="E17" s="231"/>
      <c r="F17" s="231"/>
      <c r="G17" s="231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31" t="s">
        <v>90</v>
      </c>
      <c r="E18" s="231"/>
      <c r="F18" s="231"/>
      <c r="G18" s="231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30" t="s">
        <v>146</v>
      </c>
      <c r="E21" s="230"/>
      <c r="F21" s="230"/>
      <c r="G21" s="230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30" t="s">
        <v>88</v>
      </c>
      <c r="E22" s="230"/>
      <c r="F22" s="230"/>
      <c r="G22" s="230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30" t="s">
        <v>370</v>
      </c>
      <c r="E25" s="230"/>
      <c r="F25" s="230"/>
      <c r="G25" s="230"/>
    </row>
    <row r="26" spans="1:17">
      <c r="D26" s="230" t="s">
        <v>2</v>
      </c>
      <c r="E26" s="230"/>
      <c r="F26" s="230"/>
      <c r="G26" s="230"/>
    </row>
    <row r="27" spans="1:17">
      <c r="D27" s="230"/>
      <c r="E27" s="230"/>
      <c r="F27" s="230"/>
      <c r="G27" s="230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24"/>
  <sheetViews>
    <sheetView tabSelected="1" topLeftCell="A49" workbookViewId="0">
      <selection activeCell="K119" sqref="K119"/>
    </sheetView>
  </sheetViews>
  <sheetFormatPr defaultRowHeight="21" customHeight="1"/>
  <cols>
    <col min="1" max="1" width="20.140625" style="166" customWidth="1"/>
    <col min="2" max="2" width="24.42578125" style="166" customWidth="1"/>
    <col min="3" max="3" width="16.28515625" style="167" customWidth="1"/>
    <col min="4" max="6" width="16.5703125" style="167" customWidth="1"/>
    <col min="7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6" ht="19.5" customHeight="1">
      <c r="A1" s="229" t="s">
        <v>143</v>
      </c>
      <c r="B1" s="229"/>
      <c r="C1" s="229"/>
      <c r="D1" s="229"/>
      <c r="E1" s="229"/>
      <c r="F1" s="229"/>
    </row>
    <row r="2" spans="1:6" ht="19.5" customHeight="1">
      <c r="A2" s="229" t="s">
        <v>0</v>
      </c>
      <c r="B2" s="229"/>
      <c r="C2" s="229"/>
      <c r="D2" s="229"/>
      <c r="E2" s="229"/>
      <c r="F2" s="229"/>
    </row>
    <row r="3" spans="1:6" ht="19.5" customHeight="1">
      <c r="A3" s="229" t="s">
        <v>1</v>
      </c>
      <c r="B3" s="229"/>
      <c r="C3" s="229"/>
      <c r="D3" s="229"/>
      <c r="E3" s="229"/>
      <c r="F3" s="229"/>
    </row>
    <row r="4" spans="1:6" ht="19.5" customHeight="1">
      <c r="A4" s="229" t="s">
        <v>630</v>
      </c>
      <c r="B4" s="229"/>
      <c r="C4" s="229"/>
      <c r="D4" s="229"/>
      <c r="E4" s="229"/>
      <c r="F4" s="229"/>
    </row>
    <row r="5" spans="1:6" ht="19.5" customHeight="1">
      <c r="A5" s="206" t="s">
        <v>160</v>
      </c>
      <c r="B5" s="206" t="s">
        <v>161</v>
      </c>
      <c r="C5" s="206" t="s">
        <v>162</v>
      </c>
      <c r="D5" s="206" t="s">
        <v>163</v>
      </c>
      <c r="E5" s="206" t="s">
        <v>141</v>
      </c>
      <c r="F5" s="206" t="s">
        <v>108</v>
      </c>
    </row>
    <row r="6" spans="1:6" ht="19.5" customHeight="1">
      <c r="A6" s="206" t="s">
        <v>164</v>
      </c>
      <c r="B6" s="206" t="s">
        <v>32</v>
      </c>
      <c r="C6" s="207">
        <v>0</v>
      </c>
      <c r="D6" s="207">
        <v>508737.59</v>
      </c>
      <c r="E6" s="207">
        <v>-508737.59</v>
      </c>
      <c r="F6" s="207">
        <v>0</v>
      </c>
    </row>
    <row r="7" spans="1:6" ht="19.5" customHeight="1">
      <c r="A7" s="206" t="s">
        <v>165</v>
      </c>
      <c r="B7" s="206" t="s">
        <v>166</v>
      </c>
      <c r="C7" s="207">
        <v>25000</v>
      </c>
      <c r="D7" s="207">
        <v>0</v>
      </c>
      <c r="E7" s="207">
        <v>0</v>
      </c>
      <c r="F7" s="207">
        <v>25000</v>
      </c>
    </row>
    <row r="8" spans="1:6" ht="19.5" customHeight="1">
      <c r="A8" s="206" t="s">
        <v>167</v>
      </c>
      <c r="B8" s="206" t="s">
        <v>168</v>
      </c>
      <c r="C8" s="207">
        <v>0</v>
      </c>
      <c r="D8" s="207">
        <v>508737.59</v>
      </c>
      <c r="E8" s="207">
        <v>-508737.59</v>
      </c>
      <c r="F8" s="207">
        <v>0</v>
      </c>
    </row>
    <row r="9" spans="1:6" ht="19.5" customHeight="1">
      <c r="A9" s="206" t="s">
        <v>169</v>
      </c>
      <c r="B9" s="206" t="s">
        <v>170</v>
      </c>
      <c r="C9" s="207">
        <v>0</v>
      </c>
      <c r="D9" s="207">
        <v>249146.59</v>
      </c>
      <c r="E9" s="207">
        <v>-249146.59</v>
      </c>
      <c r="F9" s="207">
        <v>0</v>
      </c>
    </row>
    <row r="10" spans="1:6" ht="19.5" customHeight="1">
      <c r="A10" s="206" t="s">
        <v>171</v>
      </c>
      <c r="B10" s="206" t="s">
        <v>172</v>
      </c>
      <c r="C10" s="207">
        <v>3095272.69</v>
      </c>
      <c r="D10" s="207">
        <v>752087.59</v>
      </c>
      <c r="E10" s="207">
        <v>-729192.27</v>
      </c>
      <c r="F10" s="207">
        <v>3118168.01</v>
      </c>
    </row>
    <row r="11" spans="1:6" ht="19.5" customHeight="1">
      <c r="A11" s="206" t="s">
        <v>173</v>
      </c>
      <c r="B11" s="206" t="s">
        <v>174</v>
      </c>
      <c r="C11" s="207">
        <v>0</v>
      </c>
      <c r="D11" s="207">
        <v>0</v>
      </c>
      <c r="E11" s="207">
        <v>0</v>
      </c>
      <c r="F11" s="207">
        <v>0</v>
      </c>
    </row>
    <row r="12" spans="1:6" ht="19.5" customHeight="1">
      <c r="A12" s="206" t="s">
        <v>175</v>
      </c>
      <c r="B12" s="206" t="s">
        <v>176</v>
      </c>
      <c r="C12" s="207">
        <v>0</v>
      </c>
      <c r="D12" s="207">
        <v>254566.54</v>
      </c>
      <c r="E12" s="207">
        <v>-254566.54</v>
      </c>
      <c r="F12" s="207">
        <v>0</v>
      </c>
    </row>
    <row r="13" spans="1:6" ht="19.5" customHeight="1">
      <c r="A13" s="206" t="s">
        <v>177</v>
      </c>
      <c r="B13" s="206" t="s">
        <v>178</v>
      </c>
      <c r="C13" s="207">
        <v>0</v>
      </c>
      <c r="D13" s="207">
        <v>218531.28</v>
      </c>
      <c r="E13" s="207">
        <v>-218531.28</v>
      </c>
      <c r="F13" s="207">
        <v>0</v>
      </c>
    </row>
    <row r="14" spans="1:6" ht="19.5" customHeight="1">
      <c r="A14" s="206" t="s">
        <v>298</v>
      </c>
      <c r="B14" s="206" t="s">
        <v>299</v>
      </c>
      <c r="C14" s="207">
        <v>5500</v>
      </c>
      <c r="D14" s="207">
        <v>244646.59</v>
      </c>
      <c r="E14" s="207">
        <v>-249146.59</v>
      </c>
      <c r="F14" s="207">
        <v>1000</v>
      </c>
    </row>
    <row r="15" spans="1:6" ht="19.5" customHeight="1">
      <c r="A15" s="206" t="s">
        <v>179</v>
      </c>
      <c r="B15" s="206" t="s">
        <v>180</v>
      </c>
      <c r="C15" s="207">
        <v>0</v>
      </c>
      <c r="D15" s="207">
        <v>0</v>
      </c>
      <c r="E15" s="207">
        <v>0</v>
      </c>
      <c r="F15" s="207">
        <v>0</v>
      </c>
    </row>
    <row r="16" spans="1:6" ht="19.5" customHeight="1">
      <c r="A16" s="206" t="s">
        <v>181</v>
      </c>
      <c r="B16" s="206" t="s">
        <v>182</v>
      </c>
      <c r="C16" s="207">
        <v>12520</v>
      </c>
      <c r="D16" s="207">
        <v>461077.82</v>
      </c>
      <c r="E16" s="207">
        <v>-473597.82</v>
      </c>
      <c r="F16" s="207">
        <v>0</v>
      </c>
    </row>
    <row r="17" spans="1:6" ht="19.5" customHeight="1">
      <c r="A17" s="206" t="s">
        <v>631</v>
      </c>
      <c r="B17" s="206" t="s">
        <v>632</v>
      </c>
      <c r="C17" s="207">
        <v>0</v>
      </c>
      <c r="D17" s="207">
        <v>0</v>
      </c>
      <c r="E17" s="207">
        <v>0</v>
      </c>
      <c r="F17" s="207">
        <v>0</v>
      </c>
    </row>
    <row r="18" spans="1:6" ht="19.5" customHeight="1">
      <c r="A18" s="206" t="s">
        <v>183</v>
      </c>
      <c r="B18" s="206" t="s">
        <v>184</v>
      </c>
      <c r="C18" s="207">
        <v>5660848.6500000004</v>
      </c>
      <c r="D18" s="207">
        <v>0</v>
      </c>
      <c r="E18" s="207">
        <v>0</v>
      </c>
      <c r="F18" s="207">
        <v>5660848.6500000004</v>
      </c>
    </row>
    <row r="19" spans="1:6" ht="19.5" customHeight="1">
      <c r="A19" s="206" t="s">
        <v>185</v>
      </c>
      <c r="B19" s="206" t="s">
        <v>186</v>
      </c>
      <c r="C19" s="207">
        <v>-2293806.86</v>
      </c>
      <c r="D19" s="207">
        <v>0</v>
      </c>
      <c r="E19" s="207">
        <v>-23263.759999999998</v>
      </c>
      <c r="F19" s="207">
        <v>-2317070.62</v>
      </c>
    </row>
    <row r="20" spans="1:6" ht="19.5" customHeight="1">
      <c r="A20" s="206" t="s">
        <v>187</v>
      </c>
      <c r="B20" s="206" t="s">
        <v>188</v>
      </c>
      <c r="C20" s="207">
        <v>4411632.01</v>
      </c>
      <c r="D20" s="207">
        <v>0</v>
      </c>
      <c r="E20" s="207">
        <v>0</v>
      </c>
      <c r="F20" s="207">
        <v>4411632.01</v>
      </c>
    </row>
    <row r="21" spans="1:6" ht="19.5" customHeight="1">
      <c r="A21" s="206" t="s">
        <v>189</v>
      </c>
      <c r="B21" s="206" t="s">
        <v>190</v>
      </c>
      <c r="C21" s="207">
        <v>-1266284.8899999999</v>
      </c>
      <c r="D21" s="207">
        <v>0</v>
      </c>
      <c r="E21" s="207">
        <v>-18948.8</v>
      </c>
      <c r="F21" s="207">
        <v>-1285233.69</v>
      </c>
    </row>
    <row r="22" spans="1:6" ht="19.5" customHeight="1">
      <c r="A22" s="206" t="s">
        <v>191</v>
      </c>
      <c r="B22" s="206" t="s">
        <v>192</v>
      </c>
      <c r="C22" s="207">
        <v>3830667.27</v>
      </c>
      <c r="D22" s="207">
        <v>0</v>
      </c>
      <c r="E22" s="207">
        <v>0</v>
      </c>
      <c r="F22" s="207">
        <v>3830667.27</v>
      </c>
    </row>
    <row r="23" spans="1:6" ht="19.5" customHeight="1">
      <c r="A23" s="206" t="s">
        <v>193</v>
      </c>
      <c r="B23" s="206" t="s">
        <v>194</v>
      </c>
      <c r="C23" s="207">
        <v>-1222154.6299999999</v>
      </c>
      <c r="D23" s="207">
        <v>0</v>
      </c>
      <c r="E23" s="207">
        <v>-19149.82</v>
      </c>
      <c r="F23" s="207">
        <v>-1241304.45</v>
      </c>
    </row>
    <row r="24" spans="1:6" ht="19.5" customHeight="1">
      <c r="A24" s="206" t="s">
        <v>195</v>
      </c>
      <c r="B24" s="206" t="s">
        <v>196</v>
      </c>
      <c r="C24" s="207">
        <v>712380</v>
      </c>
      <c r="D24" s="207">
        <v>0</v>
      </c>
      <c r="E24" s="207">
        <v>0</v>
      </c>
      <c r="F24" s="207">
        <v>712380</v>
      </c>
    </row>
    <row r="25" spans="1:6" ht="19.5" customHeight="1">
      <c r="A25" s="206" t="s">
        <v>197</v>
      </c>
      <c r="B25" s="206" t="s">
        <v>198</v>
      </c>
      <c r="C25" s="207">
        <v>0</v>
      </c>
      <c r="D25" s="207">
        <v>0</v>
      </c>
      <c r="E25" s="207">
        <v>0</v>
      </c>
      <c r="F25" s="207">
        <v>0</v>
      </c>
    </row>
    <row r="26" spans="1:6" ht="19.5" customHeight="1">
      <c r="A26" s="206" t="s">
        <v>199</v>
      </c>
      <c r="B26" s="206" t="s">
        <v>200</v>
      </c>
      <c r="C26" s="207">
        <v>-504876.32</v>
      </c>
      <c r="D26" s="207">
        <v>0</v>
      </c>
      <c r="E26" s="207">
        <v>-4951.8100000000004</v>
      </c>
      <c r="F26" s="207">
        <v>-509828.13</v>
      </c>
    </row>
    <row r="27" spans="1:6" ht="19.5" customHeight="1">
      <c r="A27" s="206" t="s">
        <v>201</v>
      </c>
      <c r="B27" s="206" t="s">
        <v>202</v>
      </c>
      <c r="C27" s="207">
        <v>8568340</v>
      </c>
      <c r="D27" s="207">
        <v>0</v>
      </c>
      <c r="E27" s="207">
        <v>0</v>
      </c>
      <c r="F27" s="207">
        <v>8568340</v>
      </c>
    </row>
    <row r="28" spans="1:6" ht="19.5" customHeight="1">
      <c r="A28" s="206" t="s">
        <v>633</v>
      </c>
      <c r="B28" s="206" t="s">
        <v>634</v>
      </c>
      <c r="C28" s="207">
        <v>0</v>
      </c>
      <c r="D28" s="207">
        <v>0</v>
      </c>
      <c r="E28" s="207">
        <v>0</v>
      </c>
      <c r="F28" s="207">
        <v>0</v>
      </c>
    </row>
    <row r="29" spans="1:6" ht="19.5" customHeight="1">
      <c r="A29" s="206" t="s">
        <v>203</v>
      </c>
      <c r="B29" s="206" t="s">
        <v>204</v>
      </c>
      <c r="C29" s="207">
        <v>-6776354.6799999997</v>
      </c>
      <c r="D29" s="207">
        <v>0</v>
      </c>
      <c r="E29" s="207">
        <v>-62803.07</v>
      </c>
      <c r="F29" s="207">
        <v>-6839157.75</v>
      </c>
    </row>
    <row r="30" spans="1:6" ht="19.5" customHeight="1">
      <c r="A30" s="206" t="s">
        <v>205</v>
      </c>
      <c r="B30" s="206" t="s">
        <v>206</v>
      </c>
      <c r="C30" s="207">
        <v>497089.29</v>
      </c>
      <c r="D30" s="207">
        <v>0</v>
      </c>
      <c r="E30" s="207">
        <v>0</v>
      </c>
      <c r="F30" s="207">
        <v>497089.29</v>
      </c>
    </row>
    <row r="31" spans="1:6" ht="19.5" customHeight="1">
      <c r="A31" s="206" t="s">
        <v>207</v>
      </c>
      <c r="B31" s="206" t="s">
        <v>208</v>
      </c>
      <c r="C31" s="207">
        <v>-497071.29</v>
      </c>
      <c r="D31" s="207">
        <v>0</v>
      </c>
      <c r="E31" s="207">
        <v>0</v>
      </c>
      <c r="F31" s="207">
        <v>-497071.29</v>
      </c>
    </row>
    <row r="32" spans="1:6" ht="19.5" customHeight="1">
      <c r="A32" s="206" t="s">
        <v>209</v>
      </c>
      <c r="B32" s="206" t="s">
        <v>210</v>
      </c>
      <c r="C32" s="207">
        <v>58390</v>
      </c>
      <c r="D32" s="207">
        <v>0</v>
      </c>
      <c r="E32" s="207">
        <v>0</v>
      </c>
      <c r="F32" s="207">
        <v>58390</v>
      </c>
    </row>
    <row r="33" spans="1:8" ht="19.5" customHeight="1">
      <c r="A33" s="206" t="s">
        <v>211</v>
      </c>
      <c r="B33" s="206" t="s">
        <v>212</v>
      </c>
      <c r="C33" s="207">
        <v>-58387</v>
      </c>
      <c r="D33" s="207">
        <v>0</v>
      </c>
      <c r="E33" s="207">
        <v>0</v>
      </c>
      <c r="F33" s="207">
        <v>-58387</v>
      </c>
    </row>
    <row r="34" spans="1:8" ht="19.5" customHeight="1">
      <c r="A34" s="206" t="s">
        <v>213</v>
      </c>
      <c r="B34" s="206" t="s">
        <v>214</v>
      </c>
      <c r="C34" s="207">
        <v>502660</v>
      </c>
      <c r="D34" s="207">
        <v>0</v>
      </c>
      <c r="E34" s="207">
        <v>0</v>
      </c>
      <c r="F34" s="207">
        <v>502660</v>
      </c>
    </row>
    <row r="35" spans="1:8" ht="19.5" customHeight="1">
      <c r="A35" s="206" t="s">
        <v>635</v>
      </c>
      <c r="B35" s="206" t="s">
        <v>636</v>
      </c>
      <c r="C35" s="207">
        <v>0</v>
      </c>
      <c r="D35" s="207">
        <v>0</v>
      </c>
      <c r="E35" s="207">
        <v>0</v>
      </c>
      <c r="F35" s="207">
        <v>0</v>
      </c>
    </row>
    <row r="36" spans="1:8" ht="19.5" customHeight="1">
      <c r="A36" s="206" t="s">
        <v>215</v>
      </c>
      <c r="B36" s="206" t="s">
        <v>216</v>
      </c>
      <c r="C36" s="207">
        <v>-488607.01</v>
      </c>
      <c r="D36" s="207">
        <v>0</v>
      </c>
      <c r="E36" s="207">
        <v>-690.79</v>
      </c>
      <c r="F36" s="207">
        <v>-489297.8</v>
      </c>
      <c r="H36" s="168"/>
    </row>
    <row r="37" spans="1:8" ht="19.5" customHeight="1">
      <c r="A37" s="206" t="s">
        <v>637</v>
      </c>
      <c r="B37" s="206" t="s">
        <v>638</v>
      </c>
      <c r="C37" s="207">
        <v>0</v>
      </c>
      <c r="D37" s="207">
        <v>0</v>
      </c>
      <c r="E37" s="207">
        <v>0</v>
      </c>
      <c r="F37" s="207">
        <v>0</v>
      </c>
      <c r="H37" s="168"/>
    </row>
    <row r="38" spans="1:8" ht="19.5" customHeight="1">
      <c r="A38" s="206" t="s">
        <v>217</v>
      </c>
      <c r="B38" s="206" t="s">
        <v>218</v>
      </c>
      <c r="C38" s="207">
        <v>57800</v>
      </c>
      <c r="D38" s="207">
        <v>0</v>
      </c>
      <c r="E38" s="207">
        <v>0</v>
      </c>
      <c r="F38" s="207">
        <v>57800</v>
      </c>
      <c r="H38" s="168"/>
    </row>
    <row r="39" spans="1:8" ht="19.5" customHeight="1">
      <c r="A39" s="206" t="s">
        <v>219</v>
      </c>
      <c r="B39" s="206" t="s">
        <v>220</v>
      </c>
      <c r="C39" s="207">
        <v>-57266.5</v>
      </c>
      <c r="D39" s="207">
        <v>0</v>
      </c>
      <c r="E39" s="207">
        <v>-41.09</v>
      </c>
      <c r="F39" s="207">
        <v>-57307.59</v>
      </c>
      <c r="H39" s="168"/>
    </row>
    <row r="40" spans="1:8" ht="19.5" customHeight="1">
      <c r="A40" s="206" t="s">
        <v>221</v>
      </c>
      <c r="B40" s="206" t="s">
        <v>222</v>
      </c>
      <c r="C40" s="207">
        <v>1449661.79</v>
      </c>
      <c r="D40" s="207">
        <v>0</v>
      </c>
      <c r="E40" s="207">
        <v>0</v>
      </c>
      <c r="F40" s="207">
        <v>1449661.79</v>
      </c>
      <c r="H40" s="168"/>
    </row>
    <row r="41" spans="1:8" ht="19.5" customHeight="1">
      <c r="A41" s="206" t="s">
        <v>223</v>
      </c>
      <c r="B41" s="206" t="s">
        <v>224</v>
      </c>
      <c r="C41" s="207">
        <v>0</v>
      </c>
      <c r="D41" s="207">
        <v>0</v>
      </c>
      <c r="E41" s="207">
        <v>0</v>
      </c>
      <c r="F41" s="207">
        <v>0</v>
      </c>
      <c r="H41" s="168"/>
    </row>
    <row r="42" spans="1:8" ht="19.5" customHeight="1">
      <c r="A42" s="206" t="s">
        <v>225</v>
      </c>
      <c r="B42" s="206" t="s">
        <v>226</v>
      </c>
      <c r="C42" s="207">
        <v>-1156504.31</v>
      </c>
      <c r="D42" s="207">
        <v>0</v>
      </c>
      <c r="E42" s="207">
        <v>-13138.53</v>
      </c>
      <c r="F42" s="207">
        <v>-1169642.8400000001</v>
      </c>
      <c r="H42" s="168"/>
    </row>
    <row r="43" spans="1:8" ht="19.5" customHeight="1">
      <c r="A43" s="206" t="s">
        <v>639</v>
      </c>
      <c r="B43" s="206" t="s">
        <v>640</v>
      </c>
      <c r="C43" s="207">
        <v>0</v>
      </c>
      <c r="D43" s="207">
        <v>0</v>
      </c>
      <c r="E43" s="207">
        <v>0</v>
      </c>
      <c r="F43" s="207">
        <v>0</v>
      </c>
    </row>
    <row r="44" spans="1:8" ht="19.5" customHeight="1">
      <c r="A44" s="206" t="s">
        <v>641</v>
      </c>
      <c r="B44" s="206" t="s">
        <v>642</v>
      </c>
      <c r="C44" s="207">
        <v>0</v>
      </c>
      <c r="D44" s="207">
        <v>0</v>
      </c>
      <c r="E44" s="207">
        <v>0</v>
      </c>
      <c r="F44" s="207">
        <v>0</v>
      </c>
    </row>
    <row r="45" spans="1:8" ht="19.5" customHeight="1">
      <c r="A45" s="206" t="s">
        <v>643</v>
      </c>
      <c r="B45" s="206" t="s">
        <v>644</v>
      </c>
      <c r="C45" s="207">
        <v>0</v>
      </c>
      <c r="D45" s="207">
        <v>0</v>
      </c>
      <c r="E45" s="207">
        <v>0</v>
      </c>
      <c r="F45" s="207">
        <v>0</v>
      </c>
    </row>
    <row r="46" spans="1:8" ht="19.5" customHeight="1">
      <c r="A46" s="206" t="s">
        <v>227</v>
      </c>
      <c r="B46" s="206" t="s">
        <v>228</v>
      </c>
      <c r="C46" s="207">
        <v>14000</v>
      </c>
      <c r="D46" s="207">
        <v>0</v>
      </c>
      <c r="E46" s="207">
        <v>0</v>
      </c>
      <c r="F46" s="207">
        <v>14000</v>
      </c>
    </row>
    <row r="47" spans="1:8" ht="19.5" customHeight="1">
      <c r="A47" s="206" t="s">
        <v>229</v>
      </c>
      <c r="B47" s="206" t="s">
        <v>230</v>
      </c>
      <c r="C47" s="207">
        <v>-13999</v>
      </c>
      <c r="D47" s="207">
        <v>0</v>
      </c>
      <c r="E47" s="207">
        <v>0</v>
      </c>
      <c r="F47" s="207">
        <v>-13999</v>
      </c>
    </row>
    <row r="48" spans="1:8" ht="19.5" customHeight="1">
      <c r="A48" s="206" t="s">
        <v>231</v>
      </c>
      <c r="B48" s="206" t="s">
        <v>232</v>
      </c>
      <c r="C48" s="207">
        <v>3424000</v>
      </c>
      <c r="D48" s="207">
        <v>0</v>
      </c>
      <c r="E48" s="207">
        <v>0</v>
      </c>
      <c r="F48" s="207">
        <v>3424000</v>
      </c>
      <c r="H48" s="168"/>
    </row>
    <row r="49" spans="1:8" ht="19.5" customHeight="1">
      <c r="A49" s="206" t="s">
        <v>233</v>
      </c>
      <c r="B49" s="206" t="s">
        <v>234</v>
      </c>
      <c r="C49" s="207">
        <v>-3423700</v>
      </c>
      <c r="D49" s="207">
        <v>0</v>
      </c>
      <c r="E49" s="207">
        <v>0</v>
      </c>
      <c r="F49" s="207">
        <v>-3423700</v>
      </c>
      <c r="H49" s="168"/>
    </row>
    <row r="50" spans="1:8" ht="19.5" customHeight="1">
      <c r="A50" s="206" t="s">
        <v>645</v>
      </c>
      <c r="B50" s="206" t="s">
        <v>646</v>
      </c>
      <c r="C50" s="207">
        <v>0</v>
      </c>
      <c r="D50" s="207">
        <v>0</v>
      </c>
      <c r="E50" s="207">
        <v>0</v>
      </c>
      <c r="F50" s="207">
        <v>0</v>
      </c>
      <c r="H50" s="168"/>
    </row>
    <row r="51" spans="1:8" ht="19.5" customHeight="1">
      <c r="A51" s="206" t="s">
        <v>647</v>
      </c>
      <c r="B51" s="206" t="s">
        <v>648</v>
      </c>
      <c r="C51" s="207">
        <v>0</v>
      </c>
      <c r="D51" s="207">
        <v>0</v>
      </c>
      <c r="E51" s="207">
        <v>0</v>
      </c>
      <c r="F51" s="207">
        <v>0</v>
      </c>
      <c r="H51" s="168"/>
    </row>
    <row r="52" spans="1:8" ht="19.5" customHeight="1">
      <c r="A52" s="206" t="s">
        <v>235</v>
      </c>
      <c r="B52" s="206" t="s">
        <v>236</v>
      </c>
      <c r="C52" s="207">
        <v>-12520</v>
      </c>
      <c r="D52" s="207">
        <v>309477.21999999997</v>
      </c>
      <c r="E52" s="207">
        <v>-299525.21999999997</v>
      </c>
      <c r="F52" s="207">
        <v>-2568</v>
      </c>
      <c r="H52" s="168"/>
    </row>
    <row r="53" spans="1:8" ht="19.5" customHeight="1">
      <c r="A53" s="206" t="s">
        <v>237</v>
      </c>
      <c r="B53" s="206" t="s">
        <v>238</v>
      </c>
      <c r="C53" s="207">
        <v>0</v>
      </c>
      <c r="D53" s="207">
        <v>56000</v>
      </c>
      <c r="E53" s="207">
        <v>-56000</v>
      </c>
      <c r="F53" s="207">
        <v>0</v>
      </c>
    </row>
    <row r="54" spans="1:8" ht="19.5" customHeight="1">
      <c r="A54" s="206" t="s">
        <v>239</v>
      </c>
      <c r="B54" s="206" t="s">
        <v>240</v>
      </c>
      <c r="C54" s="207">
        <v>0</v>
      </c>
      <c r="D54" s="207">
        <v>28771.29</v>
      </c>
      <c r="E54" s="207">
        <v>-28771.29</v>
      </c>
      <c r="F54" s="207">
        <v>0</v>
      </c>
    </row>
    <row r="55" spans="1:8" ht="19.5" customHeight="1">
      <c r="A55" s="206" t="s">
        <v>241</v>
      </c>
      <c r="B55" s="206" t="s">
        <v>242</v>
      </c>
      <c r="C55" s="207">
        <v>0</v>
      </c>
      <c r="D55" s="207">
        <v>0</v>
      </c>
      <c r="E55" s="207">
        <v>0</v>
      </c>
      <c r="F55" s="207">
        <v>0</v>
      </c>
      <c r="H55" s="168"/>
    </row>
    <row r="56" spans="1:8" ht="19.5" customHeight="1">
      <c r="A56" s="206" t="s">
        <v>243</v>
      </c>
      <c r="B56" s="206" t="s">
        <v>244</v>
      </c>
      <c r="C56" s="207">
        <v>0</v>
      </c>
      <c r="D56" s="207">
        <v>249015</v>
      </c>
      <c r="E56" s="207">
        <v>-249015</v>
      </c>
      <c r="F56" s="207">
        <v>0</v>
      </c>
      <c r="H56" s="168"/>
    </row>
    <row r="57" spans="1:8" ht="19.5" customHeight="1">
      <c r="A57" s="206" t="s">
        <v>245</v>
      </c>
      <c r="B57" s="206" t="s">
        <v>246</v>
      </c>
      <c r="C57" s="207">
        <v>0</v>
      </c>
      <c r="D57" s="207">
        <v>400</v>
      </c>
      <c r="E57" s="207">
        <v>-400</v>
      </c>
      <c r="F57" s="207">
        <v>0</v>
      </c>
      <c r="H57" s="168"/>
    </row>
    <row r="58" spans="1:8" ht="19.5" customHeight="1">
      <c r="A58" s="206" t="s">
        <v>247</v>
      </c>
      <c r="B58" s="206" t="s">
        <v>248</v>
      </c>
      <c r="C58" s="207">
        <v>0</v>
      </c>
      <c r="D58" s="207">
        <v>501.91</v>
      </c>
      <c r="E58" s="207">
        <v>-501.91</v>
      </c>
      <c r="F58" s="207">
        <v>0</v>
      </c>
    </row>
    <row r="59" spans="1:8" ht="19.5" customHeight="1">
      <c r="A59" s="206" t="s">
        <v>249</v>
      </c>
      <c r="B59" s="206" t="s">
        <v>250</v>
      </c>
      <c r="C59" s="207">
        <v>-3075622.69</v>
      </c>
      <c r="D59" s="207">
        <v>729192.27</v>
      </c>
      <c r="E59" s="207">
        <v>-747587.59</v>
      </c>
      <c r="F59" s="207">
        <v>-3094018.01</v>
      </c>
    </row>
    <row r="60" spans="1:8" ht="19.5" customHeight="1">
      <c r="A60" s="206" t="s">
        <v>251</v>
      </c>
      <c r="B60" s="206" t="s">
        <v>252</v>
      </c>
      <c r="C60" s="207">
        <v>-25150</v>
      </c>
      <c r="D60" s="207">
        <v>0</v>
      </c>
      <c r="E60" s="207">
        <v>0</v>
      </c>
      <c r="F60" s="207">
        <v>-25150</v>
      </c>
    </row>
    <row r="61" spans="1:8" ht="19.5" customHeight="1">
      <c r="A61" s="206" t="s">
        <v>253</v>
      </c>
      <c r="B61" s="206" t="s">
        <v>254</v>
      </c>
      <c r="C61" s="207">
        <v>0</v>
      </c>
      <c r="D61" s="207">
        <v>0</v>
      </c>
      <c r="E61" s="207">
        <v>0</v>
      </c>
      <c r="F61" s="207">
        <v>0</v>
      </c>
    </row>
    <row r="62" spans="1:8" ht="19.5" customHeight="1">
      <c r="A62" s="206" t="s">
        <v>255</v>
      </c>
      <c r="B62" s="206" t="s">
        <v>256</v>
      </c>
      <c r="C62" s="207">
        <v>-25000</v>
      </c>
      <c r="D62" s="207">
        <v>0</v>
      </c>
      <c r="E62" s="207">
        <v>0</v>
      </c>
      <c r="F62" s="207">
        <v>-25000</v>
      </c>
    </row>
    <row r="63" spans="1:8" ht="19.5" customHeight="1">
      <c r="A63" s="206" t="s">
        <v>257</v>
      </c>
      <c r="B63" s="206" t="s">
        <v>258</v>
      </c>
      <c r="C63" s="207">
        <v>-97790.57</v>
      </c>
      <c r="D63" s="207">
        <v>0</v>
      </c>
      <c r="E63" s="207">
        <v>0</v>
      </c>
      <c r="F63" s="207">
        <v>-97790.57</v>
      </c>
    </row>
    <row r="64" spans="1:8" ht="19.5" customHeight="1">
      <c r="A64" s="206" t="s">
        <v>259</v>
      </c>
      <c r="B64" s="206" t="s">
        <v>260</v>
      </c>
      <c r="C64" s="207">
        <v>-2791456.19</v>
      </c>
      <c r="D64" s="207">
        <v>0</v>
      </c>
      <c r="E64" s="207">
        <v>0</v>
      </c>
      <c r="F64" s="207">
        <v>-2791456.19</v>
      </c>
    </row>
    <row r="65" spans="1:6" ht="19.5" customHeight="1">
      <c r="A65" s="206" t="s">
        <v>261</v>
      </c>
      <c r="B65" s="206" t="s">
        <v>262</v>
      </c>
      <c r="C65" s="207">
        <v>-9113567.7799999993</v>
      </c>
      <c r="D65" s="207">
        <v>0</v>
      </c>
      <c r="E65" s="207">
        <v>0</v>
      </c>
      <c r="F65" s="207">
        <v>-9113567.7799999993</v>
      </c>
    </row>
    <row r="66" spans="1:6" ht="19.5" customHeight="1">
      <c r="A66" s="206" t="s">
        <v>263</v>
      </c>
      <c r="B66" s="206" t="s">
        <v>264</v>
      </c>
      <c r="C66" s="207">
        <v>-21562.080000000002</v>
      </c>
      <c r="D66" s="207">
        <v>0</v>
      </c>
      <c r="E66" s="207">
        <v>0</v>
      </c>
      <c r="F66" s="207">
        <v>-21562.080000000002</v>
      </c>
    </row>
    <row r="67" spans="1:6" ht="19.5" customHeight="1">
      <c r="A67" s="206" t="s">
        <v>265</v>
      </c>
      <c r="B67" s="206" t="s">
        <v>266</v>
      </c>
      <c r="C67" s="207">
        <v>-193620.78</v>
      </c>
      <c r="D67" s="207">
        <v>0</v>
      </c>
      <c r="E67" s="207">
        <v>0</v>
      </c>
      <c r="F67" s="207">
        <v>-193620.78</v>
      </c>
    </row>
    <row r="68" spans="1:6" ht="19.5" customHeight="1">
      <c r="A68" s="206" t="s">
        <v>338</v>
      </c>
      <c r="B68" s="206" t="s">
        <v>339</v>
      </c>
      <c r="C68" s="207">
        <v>-102</v>
      </c>
      <c r="D68" s="207">
        <v>0</v>
      </c>
      <c r="E68" s="207">
        <v>-20</v>
      </c>
      <c r="F68" s="207">
        <v>-122</v>
      </c>
    </row>
    <row r="69" spans="1:6" ht="19.5" customHeight="1">
      <c r="A69" s="206" t="s">
        <v>358</v>
      </c>
      <c r="B69" s="206" t="s">
        <v>359</v>
      </c>
      <c r="C69" s="207">
        <v>-50.41</v>
      </c>
      <c r="D69" s="207">
        <v>0</v>
      </c>
      <c r="E69" s="207">
        <v>0</v>
      </c>
      <c r="F69" s="207">
        <v>-50.41</v>
      </c>
    </row>
    <row r="70" spans="1:6" ht="19.5" customHeight="1">
      <c r="A70" s="206" t="s">
        <v>267</v>
      </c>
      <c r="B70" s="206" t="s">
        <v>268</v>
      </c>
      <c r="C70" s="207">
        <v>-562780</v>
      </c>
      <c r="D70" s="207">
        <v>0</v>
      </c>
      <c r="E70" s="207">
        <v>-117050</v>
      </c>
      <c r="F70" s="207">
        <v>-679830</v>
      </c>
    </row>
    <row r="71" spans="1:6" ht="19.5" customHeight="1">
      <c r="A71" s="206" t="s">
        <v>340</v>
      </c>
      <c r="B71" s="206" t="s">
        <v>341</v>
      </c>
      <c r="C71" s="207">
        <v>-65400</v>
      </c>
      <c r="D71" s="207">
        <v>0</v>
      </c>
      <c r="E71" s="207">
        <v>0</v>
      </c>
      <c r="F71" s="207">
        <v>-65400</v>
      </c>
    </row>
    <row r="72" spans="1:6" ht="19.5" customHeight="1">
      <c r="A72" s="206" t="s">
        <v>269</v>
      </c>
      <c r="B72" s="206" t="s">
        <v>270</v>
      </c>
      <c r="C72" s="207">
        <v>-1257047.21</v>
      </c>
      <c r="D72" s="207">
        <v>500</v>
      </c>
      <c r="E72" s="207">
        <v>-213364.83</v>
      </c>
      <c r="F72" s="207">
        <v>-1469912.04</v>
      </c>
    </row>
    <row r="73" spans="1:6" ht="19.5" customHeight="1">
      <c r="A73" s="206" t="s">
        <v>301</v>
      </c>
      <c r="B73" s="206" t="s">
        <v>302</v>
      </c>
      <c r="C73" s="207">
        <v>-38892.5</v>
      </c>
      <c r="D73" s="207">
        <v>0</v>
      </c>
      <c r="E73" s="207">
        <v>-840</v>
      </c>
      <c r="F73" s="207">
        <v>-39732.5</v>
      </c>
    </row>
    <row r="74" spans="1:6" ht="19.5" customHeight="1">
      <c r="A74" s="206" t="s">
        <v>271</v>
      </c>
      <c r="B74" s="206" t="s">
        <v>272</v>
      </c>
      <c r="C74" s="207">
        <v>-2232543.84</v>
      </c>
      <c r="D74" s="207">
        <v>0</v>
      </c>
      <c r="E74" s="207">
        <v>-243488.68</v>
      </c>
      <c r="F74" s="207">
        <v>-2476032.52</v>
      </c>
    </row>
    <row r="75" spans="1:6" ht="19.5" customHeight="1">
      <c r="A75" s="206" t="s">
        <v>273</v>
      </c>
      <c r="B75" s="206" t="s">
        <v>274</v>
      </c>
      <c r="C75" s="207">
        <v>-1243827.25</v>
      </c>
      <c r="D75" s="207">
        <v>0</v>
      </c>
      <c r="E75" s="207">
        <v>-508717.59</v>
      </c>
      <c r="F75" s="207">
        <v>-1752544.84</v>
      </c>
    </row>
    <row r="76" spans="1:6" ht="19.5" customHeight="1">
      <c r="A76" s="206" t="s">
        <v>342</v>
      </c>
      <c r="B76" s="206" t="s">
        <v>343</v>
      </c>
      <c r="C76" s="207">
        <v>23040</v>
      </c>
      <c r="D76" s="207">
        <v>0</v>
      </c>
      <c r="E76" s="207">
        <v>0</v>
      </c>
      <c r="F76" s="207">
        <v>23040</v>
      </c>
    </row>
    <row r="77" spans="1:6" ht="19.5" customHeight="1">
      <c r="A77" s="206" t="s">
        <v>275</v>
      </c>
      <c r="B77" s="206" t="s">
        <v>276</v>
      </c>
      <c r="C77" s="207">
        <v>562780</v>
      </c>
      <c r="D77" s="207">
        <v>117050</v>
      </c>
      <c r="E77" s="207">
        <v>0</v>
      </c>
      <c r="F77" s="207">
        <v>679830</v>
      </c>
    </row>
    <row r="78" spans="1:6" ht="19.5" customHeight="1">
      <c r="A78" s="206" t="s">
        <v>277</v>
      </c>
      <c r="B78" s="206" t="s">
        <v>278</v>
      </c>
      <c r="C78" s="207">
        <v>16700</v>
      </c>
      <c r="D78" s="207">
        <v>2100</v>
      </c>
      <c r="E78" s="207">
        <v>0</v>
      </c>
      <c r="F78" s="207">
        <v>18800</v>
      </c>
    </row>
    <row r="79" spans="1:6" ht="19.5" customHeight="1">
      <c r="A79" s="206" t="s">
        <v>279</v>
      </c>
      <c r="B79" s="206" t="s">
        <v>280</v>
      </c>
      <c r="C79" s="207">
        <v>341000</v>
      </c>
      <c r="D79" s="207">
        <v>42500</v>
      </c>
      <c r="E79" s="207">
        <v>0</v>
      </c>
      <c r="F79" s="207">
        <v>383500</v>
      </c>
    </row>
    <row r="80" spans="1:6" ht="19.5" customHeight="1">
      <c r="A80" s="206" t="s">
        <v>360</v>
      </c>
      <c r="B80" s="206" t="s">
        <v>361</v>
      </c>
      <c r="C80" s="207">
        <v>28.45</v>
      </c>
      <c r="D80" s="207">
        <v>0</v>
      </c>
      <c r="E80" s="207">
        <v>0</v>
      </c>
      <c r="F80" s="207">
        <v>28.45</v>
      </c>
    </row>
    <row r="81" spans="1:6" ht="19.5" customHeight="1">
      <c r="A81" s="206" t="s">
        <v>303</v>
      </c>
      <c r="B81" s="206" t="s">
        <v>304</v>
      </c>
      <c r="C81" s="207">
        <v>11379</v>
      </c>
      <c r="D81" s="207">
        <v>0</v>
      </c>
      <c r="E81" s="207">
        <v>0</v>
      </c>
      <c r="F81" s="207">
        <v>11379</v>
      </c>
    </row>
    <row r="82" spans="1:6" ht="19.5" customHeight="1">
      <c r="A82" s="206" t="s">
        <v>344</v>
      </c>
      <c r="B82" s="206" t="s">
        <v>345</v>
      </c>
      <c r="C82" s="207">
        <v>2485</v>
      </c>
      <c r="D82" s="207">
        <v>840</v>
      </c>
      <c r="E82" s="207">
        <v>0</v>
      </c>
      <c r="F82" s="207">
        <v>3325</v>
      </c>
    </row>
    <row r="83" spans="1:6" ht="19.5" customHeight="1">
      <c r="A83" s="206" t="s">
        <v>305</v>
      </c>
      <c r="B83" s="206" t="s">
        <v>304</v>
      </c>
      <c r="C83" s="207">
        <v>25028.5</v>
      </c>
      <c r="D83" s="207">
        <v>0</v>
      </c>
      <c r="E83" s="207">
        <v>0</v>
      </c>
      <c r="F83" s="207">
        <v>25028.5</v>
      </c>
    </row>
    <row r="84" spans="1:6" ht="19.5" customHeight="1">
      <c r="A84" s="206" t="s">
        <v>306</v>
      </c>
      <c r="B84" s="206" t="s">
        <v>307</v>
      </c>
      <c r="C84" s="207">
        <v>51650</v>
      </c>
      <c r="D84" s="207">
        <v>0</v>
      </c>
      <c r="E84" s="207">
        <v>0</v>
      </c>
      <c r="F84" s="207">
        <v>51650</v>
      </c>
    </row>
    <row r="85" spans="1:6" ht="19.5" customHeight="1">
      <c r="A85" s="206" t="s">
        <v>346</v>
      </c>
      <c r="B85" s="206" t="s">
        <v>347</v>
      </c>
      <c r="C85" s="207">
        <v>21702</v>
      </c>
      <c r="D85" s="207">
        <v>2740</v>
      </c>
      <c r="E85" s="207">
        <v>0</v>
      </c>
      <c r="F85" s="207">
        <v>24442</v>
      </c>
    </row>
    <row r="86" spans="1:6" ht="19.5" customHeight="1">
      <c r="A86" s="206" t="s">
        <v>308</v>
      </c>
      <c r="B86" s="206" t="s">
        <v>309</v>
      </c>
      <c r="C86" s="207">
        <v>40630</v>
      </c>
      <c r="D86" s="207">
        <v>2550</v>
      </c>
      <c r="E86" s="207">
        <v>0</v>
      </c>
      <c r="F86" s="207">
        <v>43180</v>
      </c>
    </row>
    <row r="87" spans="1:6" ht="19.5" customHeight="1">
      <c r="A87" s="206" t="s">
        <v>310</v>
      </c>
      <c r="B87" s="206" t="s">
        <v>311</v>
      </c>
      <c r="C87" s="207">
        <v>43906</v>
      </c>
      <c r="D87" s="207">
        <v>7950</v>
      </c>
      <c r="E87" s="207">
        <v>0</v>
      </c>
      <c r="F87" s="207">
        <v>51856</v>
      </c>
    </row>
    <row r="88" spans="1:6" ht="19.5" customHeight="1">
      <c r="A88" s="206" t="s">
        <v>312</v>
      </c>
      <c r="B88" s="206" t="s">
        <v>313</v>
      </c>
      <c r="C88" s="207">
        <v>60005.36</v>
      </c>
      <c r="D88" s="207">
        <v>200</v>
      </c>
      <c r="E88" s="207">
        <v>0</v>
      </c>
      <c r="F88" s="207">
        <v>60205.36</v>
      </c>
    </row>
    <row r="89" spans="1:6" ht="19.5" customHeight="1">
      <c r="A89" s="206" t="s">
        <v>314</v>
      </c>
      <c r="B89" s="206" t="s">
        <v>315</v>
      </c>
      <c r="C89" s="207">
        <v>72999</v>
      </c>
      <c r="D89" s="207">
        <v>40764</v>
      </c>
      <c r="E89" s="207">
        <v>-500</v>
      </c>
      <c r="F89" s="207">
        <v>113263</v>
      </c>
    </row>
    <row r="90" spans="1:6" ht="19.5" customHeight="1">
      <c r="A90" s="206" t="s">
        <v>348</v>
      </c>
      <c r="B90" s="206" t="s">
        <v>349</v>
      </c>
      <c r="C90" s="207">
        <v>12328.5</v>
      </c>
      <c r="D90" s="207">
        <v>0</v>
      </c>
      <c r="E90" s="207">
        <v>0</v>
      </c>
      <c r="F90" s="207">
        <v>12328.5</v>
      </c>
    </row>
    <row r="91" spans="1:6" ht="19.5" customHeight="1">
      <c r="A91" s="206" t="s">
        <v>316</v>
      </c>
      <c r="B91" s="206" t="s">
        <v>317</v>
      </c>
      <c r="C91" s="207">
        <v>19270</v>
      </c>
      <c r="D91" s="207">
        <v>2000</v>
      </c>
      <c r="E91" s="207">
        <v>0</v>
      </c>
      <c r="F91" s="207">
        <v>21270</v>
      </c>
    </row>
    <row r="92" spans="1:6" ht="19.5" customHeight="1">
      <c r="A92" s="206" t="s">
        <v>281</v>
      </c>
      <c r="B92" s="206" t="s">
        <v>282</v>
      </c>
      <c r="C92" s="207">
        <v>393014.21</v>
      </c>
      <c r="D92" s="207">
        <v>81748.34</v>
      </c>
      <c r="E92" s="207">
        <v>0</v>
      </c>
      <c r="F92" s="207">
        <v>474762.55</v>
      </c>
    </row>
    <row r="93" spans="1:6" ht="19.5" customHeight="1">
      <c r="A93" s="206" t="s">
        <v>283</v>
      </c>
      <c r="B93" s="206" t="s">
        <v>284</v>
      </c>
      <c r="C93" s="207">
        <v>78256.179999999993</v>
      </c>
      <c r="D93" s="207">
        <v>19772.59</v>
      </c>
      <c r="E93" s="207">
        <v>0</v>
      </c>
      <c r="F93" s="207">
        <v>98028.77</v>
      </c>
    </row>
    <row r="94" spans="1:6" ht="19.5" customHeight="1">
      <c r="A94" s="206" t="s">
        <v>285</v>
      </c>
      <c r="B94" s="206" t="s">
        <v>286</v>
      </c>
      <c r="C94" s="207">
        <v>10102.4</v>
      </c>
      <c r="D94" s="207">
        <v>2019.2</v>
      </c>
      <c r="E94" s="207">
        <v>0</v>
      </c>
      <c r="F94" s="207">
        <v>12121.6</v>
      </c>
    </row>
    <row r="95" spans="1:6" ht="19.5" customHeight="1">
      <c r="A95" s="206" t="s">
        <v>287</v>
      </c>
      <c r="B95" s="206" t="s">
        <v>288</v>
      </c>
      <c r="C95" s="207">
        <v>4155.88</v>
      </c>
      <c r="D95" s="207">
        <v>2043.7</v>
      </c>
      <c r="E95" s="207">
        <v>0</v>
      </c>
      <c r="F95" s="207">
        <v>6199.58</v>
      </c>
    </row>
    <row r="96" spans="1:6" ht="19.5" customHeight="1">
      <c r="A96" s="206" t="s">
        <v>289</v>
      </c>
      <c r="B96" s="206" t="s">
        <v>290</v>
      </c>
      <c r="C96" s="207">
        <v>8988</v>
      </c>
      <c r="D96" s="207">
        <v>5136</v>
      </c>
      <c r="E96" s="207">
        <v>0</v>
      </c>
      <c r="F96" s="207">
        <v>14124</v>
      </c>
    </row>
    <row r="97" spans="1:7" ht="19.5" customHeight="1">
      <c r="A97" s="206" t="s">
        <v>318</v>
      </c>
      <c r="B97" s="206" t="s">
        <v>319</v>
      </c>
      <c r="C97" s="207">
        <v>9379</v>
      </c>
      <c r="D97" s="207">
        <v>2909</v>
      </c>
      <c r="E97" s="207">
        <v>0</v>
      </c>
      <c r="F97" s="207">
        <v>12288</v>
      </c>
    </row>
    <row r="98" spans="1:7" ht="19.5" customHeight="1">
      <c r="A98" s="206" t="s">
        <v>362</v>
      </c>
      <c r="B98" s="206" t="s">
        <v>363</v>
      </c>
      <c r="C98" s="207">
        <v>17400</v>
      </c>
      <c r="D98" s="207">
        <v>0</v>
      </c>
      <c r="E98" s="207">
        <v>0</v>
      </c>
      <c r="F98" s="207">
        <v>17400</v>
      </c>
    </row>
    <row r="99" spans="1:7" ht="19.5" customHeight="1">
      <c r="A99" s="206" t="s">
        <v>291</v>
      </c>
      <c r="B99" s="206" t="s">
        <v>292</v>
      </c>
      <c r="C99" s="207">
        <v>4000</v>
      </c>
      <c r="D99" s="207">
        <v>0</v>
      </c>
      <c r="E99" s="207">
        <v>0</v>
      </c>
      <c r="F99" s="207">
        <v>4000</v>
      </c>
    </row>
    <row r="100" spans="1:7" ht="19.5" customHeight="1">
      <c r="A100" s="206" t="s">
        <v>320</v>
      </c>
      <c r="B100" s="206" t="s">
        <v>321</v>
      </c>
      <c r="C100" s="207">
        <v>6500</v>
      </c>
      <c r="D100" s="207">
        <v>1500</v>
      </c>
      <c r="E100" s="207">
        <v>0</v>
      </c>
      <c r="F100" s="207">
        <v>8000</v>
      </c>
    </row>
    <row r="101" spans="1:7" ht="19.5" customHeight="1">
      <c r="A101" s="206" t="s">
        <v>322</v>
      </c>
      <c r="B101" s="206" t="s">
        <v>323</v>
      </c>
      <c r="C101" s="207">
        <v>141133.49</v>
      </c>
      <c r="D101" s="207">
        <v>23263.759999999998</v>
      </c>
      <c r="E101" s="207">
        <v>0</v>
      </c>
      <c r="F101" s="207">
        <v>164397.25</v>
      </c>
    </row>
    <row r="102" spans="1:7" ht="19.5" customHeight="1">
      <c r="A102" s="206" t="s">
        <v>324</v>
      </c>
      <c r="B102" s="206" t="s">
        <v>325</v>
      </c>
      <c r="C102" s="207">
        <v>114956.11</v>
      </c>
      <c r="D102" s="207">
        <v>18948.8</v>
      </c>
      <c r="E102" s="207">
        <v>0</v>
      </c>
      <c r="F102" s="207">
        <v>133904.91</v>
      </c>
    </row>
    <row r="103" spans="1:7" ht="19.5" customHeight="1">
      <c r="A103" s="206" t="s">
        <v>326</v>
      </c>
      <c r="B103" s="206" t="s">
        <v>327</v>
      </c>
      <c r="C103" s="207">
        <v>116175.67999999999</v>
      </c>
      <c r="D103" s="207">
        <v>19149.82</v>
      </c>
      <c r="E103" s="207">
        <v>0</v>
      </c>
      <c r="F103" s="207">
        <v>135325.5</v>
      </c>
    </row>
    <row r="104" spans="1:7" ht="19.5" customHeight="1">
      <c r="A104" s="206" t="s">
        <v>328</v>
      </c>
      <c r="B104" s="206" t="s">
        <v>329</v>
      </c>
      <c r="C104" s="207">
        <v>30041.13</v>
      </c>
      <c r="D104" s="207">
        <v>4951.8100000000004</v>
      </c>
      <c r="E104" s="207">
        <v>0</v>
      </c>
      <c r="F104" s="207">
        <v>34992.94</v>
      </c>
    </row>
    <row r="105" spans="1:7" ht="19.5" customHeight="1">
      <c r="A105" s="206" t="s">
        <v>330</v>
      </c>
      <c r="B105" s="206" t="s">
        <v>331</v>
      </c>
      <c r="C105" s="207">
        <v>381005.27</v>
      </c>
      <c r="D105" s="207">
        <v>62803.07</v>
      </c>
      <c r="E105" s="207">
        <v>0</v>
      </c>
      <c r="F105" s="207">
        <v>443808.34</v>
      </c>
    </row>
    <row r="106" spans="1:7" ht="19.5" customHeight="1">
      <c r="A106" s="206" t="s">
        <v>332</v>
      </c>
      <c r="B106" s="206" t="s">
        <v>333</v>
      </c>
      <c r="C106" s="207">
        <v>4190.7700000000004</v>
      </c>
      <c r="D106" s="207">
        <v>690.79</v>
      </c>
      <c r="E106" s="207">
        <v>0</v>
      </c>
      <c r="F106" s="207">
        <v>4881.5600000000004</v>
      </c>
    </row>
    <row r="107" spans="1:7" ht="19.5" customHeight="1">
      <c r="A107" s="206" t="s">
        <v>334</v>
      </c>
      <c r="B107" s="206" t="s">
        <v>335</v>
      </c>
      <c r="C107" s="207">
        <v>249.32</v>
      </c>
      <c r="D107" s="207">
        <v>41.09</v>
      </c>
      <c r="E107" s="207">
        <v>0</v>
      </c>
      <c r="F107" s="207">
        <v>290.41000000000003</v>
      </c>
    </row>
    <row r="108" spans="1:7" ht="19.5" customHeight="1">
      <c r="A108" s="206" t="s">
        <v>336</v>
      </c>
      <c r="B108" s="206" t="s">
        <v>337</v>
      </c>
      <c r="C108" s="207">
        <v>85511.34</v>
      </c>
      <c r="D108" s="207">
        <v>13138.53</v>
      </c>
      <c r="E108" s="207">
        <v>0</v>
      </c>
      <c r="F108" s="207">
        <v>98649.87</v>
      </c>
    </row>
    <row r="109" spans="1:7" ht="19.5" customHeight="1">
      <c r="A109" s="206" t="s">
        <v>350</v>
      </c>
      <c r="B109" s="206" t="s">
        <v>351</v>
      </c>
      <c r="C109" s="207">
        <v>3670</v>
      </c>
      <c r="D109" s="207">
        <v>0</v>
      </c>
      <c r="E109" s="207">
        <v>0</v>
      </c>
      <c r="F109" s="207">
        <v>3670</v>
      </c>
    </row>
    <row r="110" spans="1:7" ht="19.5" customHeight="1">
      <c r="A110" s="206" t="s">
        <v>293</v>
      </c>
      <c r="B110" s="206" t="s">
        <v>294</v>
      </c>
      <c r="C110" s="207">
        <v>1243827.25</v>
      </c>
      <c r="D110" s="207">
        <v>508717.59</v>
      </c>
      <c r="E110" s="207">
        <v>0</v>
      </c>
      <c r="F110" s="207">
        <v>1752544.84</v>
      </c>
    </row>
    <row r="111" spans="1:7" ht="19.5" customHeight="1">
      <c r="A111" s="206" t="s">
        <v>352</v>
      </c>
      <c r="B111" s="206" t="s">
        <v>353</v>
      </c>
      <c r="C111" s="207">
        <v>152.41</v>
      </c>
      <c r="D111" s="207">
        <v>20</v>
      </c>
      <c r="E111" s="207">
        <v>0</v>
      </c>
      <c r="F111" s="207">
        <v>172.41</v>
      </c>
    </row>
    <row r="112" spans="1:7" ht="19.5" customHeight="1">
      <c r="A112" s="206" t="s">
        <v>295</v>
      </c>
      <c r="B112" s="206" t="s">
        <v>296</v>
      </c>
      <c r="C112" s="207">
        <v>2232543.84</v>
      </c>
      <c r="D112" s="207">
        <v>243488.68</v>
      </c>
      <c r="E112" s="207">
        <v>0</v>
      </c>
      <c r="F112" s="207">
        <v>2476032.52</v>
      </c>
      <c r="G112" s="211"/>
    </row>
    <row r="113" spans="1:7" ht="19.5" customHeight="1">
      <c r="A113" s="206" t="s">
        <v>364</v>
      </c>
      <c r="B113" s="206" t="s">
        <v>365</v>
      </c>
      <c r="C113" s="207">
        <v>0</v>
      </c>
      <c r="D113" s="207">
        <v>0</v>
      </c>
      <c r="E113" s="207">
        <v>0</v>
      </c>
      <c r="F113" s="207">
        <v>0</v>
      </c>
      <c r="G113" s="212"/>
    </row>
    <row r="114" spans="1:7" ht="19.5" customHeight="1">
      <c r="A114" s="206" t="s">
        <v>154</v>
      </c>
      <c r="B114" s="206"/>
      <c r="C114" s="207"/>
      <c r="D114" s="207">
        <v>5800426.0499999998</v>
      </c>
      <c r="E114" s="207">
        <v>-5800426.0499999998</v>
      </c>
      <c r="F114" s="207"/>
      <c r="G114" s="212"/>
    </row>
    <row r="115" spans="1:7" ht="19.5" customHeight="1"/>
    <row r="116" spans="1:7" ht="19.5" customHeight="1"/>
    <row r="117" spans="1:7" ht="19.5" customHeight="1">
      <c r="C117" s="228" t="s">
        <v>155</v>
      </c>
      <c r="D117" s="228"/>
      <c r="E117" s="228"/>
    </row>
    <row r="118" spans="1:7" ht="19.5" customHeight="1">
      <c r="C118" s="205"/>
      <c r="D118" s="205"/>
      <c r="E118" s="205"/>
    </row>
    <row r="119" spans="1:7" ht="19.5" customHeight="1">
      <c r="C119" s="205"/>
      <c r="D119" s="205"/>
      <c r="E119" s="205"/>
    </row>
    <row r="120" spans="1:7" ht="19.5" customHeight="1">
      <c r="C120" s="177"/>
      <c r="D120" s="177"/>
      <c r="E120" s="177"/>
    </row>
    <row r="121" spans="1:7" ht="19.5" customHeight="1">
      <c r="C121" s="228" t="s">
        <v>370</v>
      </c>
      <c r="D121" s="228"/>
      <c r="E121" s="228"/>
    </row>
    <row r="122" spans="1:7" ht="19.5" customHeight="1">
      <c r="C122" s="228" t="s">
        <v>2</v>
      </c>
      <c r="D122" s="228"/>
      <c r="E122" s="228"/>
    </row>
    <row r="123" spans="1:7" ht="19.5" customHeight="1"/>
    <row r="124" spans="1:7" ht="19.5" customHeight="1"/>
  </sheetData>
  <mergeCells count="7">
    <mergeCell ref="C117:E117"/>
    <mergeCell ref="C121:E121"/>
    <mergeCell ref="C122:E122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opLeftCell="A40" zoomScale="90" zoomScaleNormal="90" workbookViewId="0">
      <selection activeCell="N19" sqref="N19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43"/>
  <sheetViews>
    <sheetView topLeftCell="A3" workbookViewId="0">
      <selection activeCell="A6" sqref="A6:G6"/>
    </sheetView>
  </sheetViews>
  <sheetFormatPr defaultRowHeight="24"/>
  <cols>
    <col min="1" max="1" width="20.140625" style="166" customWidth="1"/>
    <col min="2" max="2" width="24.42578125" style="166" customWidth="1"/>
    <col min="3" max="3" width="16.28515625" style="167" customWidth="1"/>
    <col min="4" max="4" width="16.5703125" style="167" customWidth="1"/>
    <col min="5" max="6" width="11.42578125" style="167" customWidth="1"/>
    <col min="7" max="7" width="14.5703125" style="166" customWidth="1"/>
    <col min="8" max="256" width="9.140625" style="166"/>
    <col min="257" max="257" width="20.140625" style="166" customWidth="1"/>
    <col min="258" max="258" width="24.42578125" style="166" customWidth="1"/>
    <col min="259" max="259" width="16.28515625" style="166" customWidth="1"/>
    <col min="260" max="262" width="16.5703125" style="166" customWidth="1"/>
    <col min="263" max="512" width="9.140625" style="166"/>
    <col min="513" max="513" width="20.140625" style="166" customWidth="1"/>
    <col min="514" max="514" width="24.42578125" style="166" customWidth="1"/>
    <col min="515" max="515" width="16.28515625" style="166" customWidth="1"/>
    <col min="516" max="518" width="16.5703125" style="166" customWidth="1"/>
    <col min="519" max="768" width="9.140625" style="166"/>
    <col min="769" max="769" width="20.140625" style="166" customWidth="1"/>
    <col min="770" max="770" width="24.42578125" style="166" customWidth="1"/>
    <col min="771" max="771" width="16.28515625" style="166" customWidth="1"/>
    <col min="772" max="774" width="16.5703125" style="166" customWidth="1"/>
    <col min="775" max="1024" width="9.140625" style="166"/>
    <col min="1025" max="1025" width="20.140625" style="166" customWidth="1"/>
    <col min="1026" max="1026" width="24.42578125" style="166" customWidth="1"/>
    <col min="1027" max="1027" width="16.28515625" style="166" customWidth="1"/>
    <col min="1028" max="1030" width="16.5703125" style="166" customWidth="1"/>
    <col min="1031" max="1280" width="9.140625" style="166"/>
    <col min="1281" max="1281" width="20.140625" style="166" customWidth="1"/>
    <col min="1282" max="1282" width="24.42578125" style="166" customWidth="1"/>
    <col min="1283" max="1283" width="16.28515625" style="166" customWidth="1"/>
    <col min="1284" max="1286" width="16.5703125" style="166" customWidth="1"/>
    <col min="1287" max="1536" width="9.140625" style="166"/>
    <col min="1537" max="1537" width="20.140625" style="166" customWidth="1"/>
    <col min="1538" max="1538" width="24.42578125" style="166" customWidth="1"/>
    <col min="1539" max="1539" width="16.28515625" style="166" customWidth="1"/>
    <col min="1540" max="1542" width="16.5703125" style="166" customWidth="1"/>
    <col min="1543" max="1792" width="9.140625" style="166"/>
    <col min="1793" max="1793" width="20.140625" style="166" customWidth="1"/>
    <col min="1794" max="1794" width="24.42578125" style="166" customWidth="1"/>
    <col min="1795" max="1795" width="16.28515625" style="166" customWidth="1"/>
    <col min="1796" max="1798" width="16.5703125" style="166" customWidth="1"/>
    <col min="1799" max="2048" width="9.140625" style="166"/>
    <col min="2049" max="2049" width="20.140625" style="166" customWidth="1"/>
    <col min="2050" max="2050" width="24.42578125" style="166" customWidth="1"/>
    <col min="2051" max="2051" width="16.28515625" style="166" customWidth="1"/>
    <col min="2052" max="2054" width="16.5703125" style="166" customWidth="1"/>
    <col min="2055" max="2304" width="9.140625" style="166"/>
    <col min="2305" max="2305" width="20.140625" style="166" customWidth="1"/>
    <col min="2306" max="2306" width="24.42578125" style="166" customWidth="1"/>
    <col min="2307" max="2307" width="16.28515625" style="166" customWidth="1"/>
    <col min="2308" max="2310" width="16.5703125" style="166" customWidth="1"/>
    <col min="2311" max="2560" width="9.140625" style="166"/>
    <col min="2561" max="2561" width="20.140625" style="166" customWidth="1"/>
    <col min="2562" max="2562" width="24.42578125" style="166" customWidth="1"/>
    <col min="2563" max="2563" width="16.28515625" style="166" customWidth="1"/>
    <col min="2564" max="2566" width="16.5703125" style="166" customWidth="1"/>
    <col min="2567" max="2816" width="9.140625" style="166"/>
    <col min="2817" max="2817" width="20.140625" style="166" customWidth="1"/>
    <col min="2818" max="2818" width="24.42578125" style="166" customWidth="1"/>
    <col min="2819" max="2819" width="16.28515625" style="166" customWidth="1"/>
    <col min="2820" max="2822" width="16.5703125" style="166" customWidth="1"/>
    <col min="2823" max="3072" width="9.140625" style="166"/>
    <col min="3073" max="3073" width="20.140625" style="166" customWidth="1"/>
    <col min="3074" max="3074" width="24.42578125" style="166" customWidth="1"/>
    <col min="3075" max="3075" width="16.28515625" style="166" customWidth="1"/>
    <col min="3076" max="3078" width="16.5703125" style="166" customWidth="1"/>
    <col min="3079" max="3328" width="9.140625" style="166"/>
    <col min="3329" max="3329" width="20.140625" style="166" customWidth="1"/>
    <col min="3330" max="3330" width="24.42578125" style="166" customWidth="1"/>
    <col min="3331" max="3331" width="16.28515625" style="166" customWidth="1"/>
    <col min="3332" max="3334" width="16.5703125" style="166" customWidth="1"/>
    <col min="3335" max="3584" width="9.140625" style="166"/>
    <col min="3585" max="3585" width="20.140625" style="166" customWidth="1"/>
    <col min="3586" max="3586" width="24.42578125" style="166" customWidth="1"/>
    <col min="3587" max="3587" width="16.28515625" style="166" customWidth="1"/>
    <col min="3588" max="3590" width="16.5703125" style="166" customWidth="1"/>
    <col min="3591" max="3840" width="9.140625" style="166"/>
    <col min="3841" max="3841" width="20.140625" style="166" customWidth="1"/>
    <col min="3842" max="3842" width="24.42578125" style="166" customWidth="1"/>
    <col min="3843" max="3843" width="16.28515625" style="166" customWidth="1"/>
    <col min="3844" max="3846" width="16.5703125" style="166" customWidth="1"/>
    <col min="3847" max="4096" width="9.140625" style="166"/>
    <col min="4097" max="4097" width="20.140625" style="166" customWidth="1"/>
    <col min="4098" max="4098" width="24.42578125" style="166" customWidth="1"/>
    <col min="4099" max="4099" width="16.28515625" style="166" customWidth="1"/>
    <col min="4100" max="4102" width="16.5703125" style="166" customWidth="1"/>
    <col min="4103" max="4352" width="9.140625" style="166"/>
    <col min="4353" max="4353" width="20.140625" style="166" customWidth="1"/>
    <col min="4354" max="4354" width="24.42578125" style="166" customWidth="1"/>
    <col min="4355" max="4355" width="16.28515625" style="166" customWidth="1"/>
    <col min="4356" max="4358" width="16.5703125" style="166" customWidth="1"/>
    <col min="4359" max="4608" width="9.140625" style="166"/>
    <col min="4609" max="4609" width="20.140625" style="166" customWidth="1"/>
    <col min="4610" max="4610" width="24.42578125" style="166" customWidth="1"/>
    <col min="4611" max="4611" width="16.28515625" style="166" customWidth="1"/>
    <col min="4612" max="4614" width="16.5703125" style="166" customWidth="1"/>
    <col min="4615" max="4864" width="9.140625" style="166"/>
    <col min="4865" max="4865" width="20.140625" style="166" customWidth="1"/>
    <col min="4866" max="4866" width="24.42578125" style="166" customWidth="1"/>
    <col min="4867" max="4867" width="16.28515625" style="166" customWidth="1"/>
    <col min="4868" max="4870" width="16.5703125" style="166" customWidth="1"/>
    <col min="4871" max="5120" width="9.140625" style="166"/>
    <col min="5121" max="5121" width="20.140625" style="166" customWidth="1"/>
    <col min="5122" max="5122" width="24.42578125" style="166" customWidth="1"/>
    <col min="5123" max="5123" width="16.28515625" style="166" customWidth="1"/>
    <col min="5124" max="5126" width="16.5703125" style="166" customWidth="1"/>
    <col min="5127" max="5376" width="9.140625" style="166"/>
    <col min="5377" max="5377" width="20.140625" style="166" customWidth="1"/>
    <col min="5378" max="5378" width="24.42578125" style="166" customWidth="1"/>
    <col min="5379" max="5379" width="16.28515625" style="166" customWidth="1"/>
    <col min="5380" max="5382" width="16.5703125" style="166" customWidth="1"/>
    <col min="5383" max="5632" width="9.140625" style="166"/>
    <col min="5633" max="5633" width="20.140625" style="166" customWidth="1"/>
    <col min="5634" max="5634" width="24.42578125" style="166" customWidth="1"/>
    <col min="5635" max="5635" width="16.28515625" style="166" customWidth="1"/>
    <col min="5636" max="5638" width="16.5703125" style="166" customWidth="1"/>
    <col min="5639" max="5888" width="9.140625" style="166"/>
    <col min="5889" max="5889" width="20.140625" style="166" customWidth="1"/>
    <col min="5890" max="5890" width="24.42578125" style="166" customWidth="1"/>
    <col min="5891" max="5891" width="16.28515625" style="166" customWidth="1"/>
    <col min="5892" max="5894" width="16.5703125" style="166" customWidth="1"/>
    <col min="5895" max="6144" width="9.140625" style="166"/>
    <col min="6145" max="6145" width="20.140625" style="166" customWidth="1"/>
    <col min="6146" max="6146" width="24.42578125" style="166" customWidth="1"/>
    <col min="6147" max="6147" width="16.28515625" style="166" customWidth="1"/>
    <col min="6148" max="6150" width="16.5703125" style="166" customWidth="1"/>
    <col min="6151" max="6400" width="9.140625" style="166"/>
    <col min="6401" max="6401" width="20.140625" style="166" customWidth="1"/>
    <col min="6402" max="6402" width="24.42578125" style="166" customWidth="1"/>
    <col min="6403" max="6403" width="16.28515625" style="166" customWidth="1"/>
    <col min="6404" max="6406" width="16.5703125" style="166" customWidth="1"/>
    <col min="6407" max="6656" width="9.140625" style="166"/>
    <col min="6657" max="6657" width="20.140625" style="166" customWidth="1"/>
    <col min="6658" max="6658" width="24.42578125" style="166" customWidth="1"/>
    <col min="6659" max="6659" width="16.28515625" style="166" customWidth="1"/>
    <col min="6660" max="6662" width="16.5703125" style="166" customWidth="1"/>
    <col min="6663" max="6912" width="9.140625" style="166"/>
    <col min="6913" max="6913" width="20.140625" style="166" customWidth="1"/>
    <col min="6914" max="6914" width="24.42578125" style="166" customWidth="1"/>
    <col min="6915" max="6915" width="16.28515625" style="166" customWidth="1"/>
    <col min="6916" max="6918" width="16.5703125" style="166" customWidth="1"/>
    <col min="6919" max="7168" width="9.140625" style="166"/>
    <col min="7169" max="7169" width="20.140625" style="166" customWidth="1"/>
    <col min="7170" max="7170" width="24.42578125" style="166" customWidth="1"/>
    <col min="7171" max="7171" width="16.28515625" style="166" customWidth="1"/>
    <col min="7172" max="7174" width="16.5703125" style="166" customWidth="1"/>
    <col min="7175" max="7424" width="9.140625" style="166"/>
    <col min="7425" max="7425" width="20.140625" style="166" customWidth="1"/>
    <col min="7426" max="7426" width="24.42578125" style="166" customWidth="1"/>
    <col min="7427" max="7427" width="16.28515625" style="166" customWidth="1"/>
    <col min="7428" max="7430" width="16.5703125" style="166" customWidth="1"/>
    <col min="7431" max="7680" width="9.140625" style="166"/>
    <col min="7681" max="7681" width="20.140625" style="166" customWidth="1"/>
    <col min="7682" max="7682" width="24.42578125" style="166" customWidth="1"/>
    <col min="7683" max="7683" width="16.28515625" style="166" customWidth="1"/>
    <col min="7684" max="7686" width="16.5703125" style="166" customWidth="1"/>
    <col min="7687" max="7936" width="9.140625" style="166"/>
    <col min="7937" max="7937" width="20.140625" style="166" customWidth="1"/>
    <col min="7938" max="7938" width="24.42578125" style="166" customWidth="1"/>
    <col min="7939" max="7939" width="16.28515625" style="166" customWidth="1"/>
    <col min="7940" max="7942" width="16.5703125" style="166" customWidth="1"/>
    <col min="7943" max="8192" width="9.140625" style="166"/>
    <col min="8193" max="8193" width="20.140625" style="166" customWidth="1"/>
    <col min="8194" max="8194" width="24.42578125" style="166" customWidth="1"/>
    <col min="8195" max="8195" width="16.28515625" style="166" customWidth="1"/>
    <col min="8196" max="8198" width="16.5703125" style="166" customWidth="1"/>
    <col min="8199" max="8448" width="9.140625" style="166"/>
    <col min="8449" max="8449" width="20.140625" style="166" customWidth="1"/>
    <col min="8450" max="8450" width="24.42578125" style="166" customWidth="1"/>
    <col min="8451" max="8451" width="16.28515625" style="166" customWidth="1"/>
    <col min="8452" max="8454" width="16.5703125" style="166" customWidth="1"/>
    <col min="8455" max="8704" width="9.140625" style="166"/>
    <col min="8705" max="8705" width="20.140625" style="166" customWidth="1"/>
    <col min="8706" max="8706" width="24.42578125" style="166" customWidth="1"/>
    <col min="8707" max="8707" width="16.28515625" style="166" customWidth="1"/>
    <col min="8708" max="8710" width="16.5703125" style="166" customWidth="1"/>
    <col min="8711" max="8960" width="9.140625" style="166"/>
    <col min="8961" max="8961" width="20.140625" style="166" customWidth="1"/>
    <col min="8962" max="8962" width="24.42578125" style="166" customWidth="1"/>
    <col min="8963" max="8963" width="16.28515625" style="166" customWidth="1"/>
    <col min="8964" max="8966" width="16.5703125" style="166" customWidth="1"/>
    <col min="8967" max="9216" width="9.140625" style="166"/>
    <col min="9217" max="9217" width="20.140625" style="166" customWidth="1"/>
    <col min="9218" max="9218" width="24.42578125" style="166" customWidth="1"/>
    <col min="9219" max="9219" width="16.28515625" style="166" customWidth="1"/>
    <col min="9220" max="9222" width="16.5703125" style="166" customWidth="1"/>
    <col min="9223" max="9472" width="9.140625" style="166"/>
    <col min="9473" max="9473" width="20.140625" style="166" customWidth="1"/>
    <col min="9474" max="9474" width="24.42578125" style="166" customWidth="1"/>
    <col min="9475" max="9475" width="16.28515625" style="166" customWidth="1"/>
    <col min="9476" max="9478" width="16.5703125" style="166" customWidth="1"/>
    <col min="9479" max="9728" width="9.140625" style="166"/>
    <col min="9729" max="9729" width="20.140625" style="166" customWidth="1"/>
    <col min="9730" max="9730" width="24.42578125" style="166" customWidth="1"/>
    <col min="9731" max="9731" width="16.28515625" style="166" customWidth="1"/>
    <col min="9732" max="9734" width="16.5703125" style="166" customWidth="1"/>
    <col min="9735" max="9984" width="9.140625" style="166"/>
    <col min="9985" max="9985" width="20.140625" style="166" customWidth="1"/>
    <col min="9986" max="9986" width="24.42578125" style="166" customWidth="1"/>
    <col min="9987" max="9987" width="16.28515625" style="166" customWidth="1"/>
    <col min="9988" max="9990" width="16.5703125" style="166" customWidth="1"/>
    <col min="9991" max="10240" width="9.140625" style="166"/>
    <col min="10241" max="10241" width="20.140625" style="166" customWidth="1"/>
    <col min="10242" max="10242" width="24.42578125" style="166" customWidth="1"/>
    <col min="10243" max="10243" width="16.28515625" style="166" customWidth="1"/>
    <col min="10244" max="10246" width="16.5703125" style="166" customWidth="1"/>
    <col min="10247" max="10496" width="9.140625" style="166"/>
    <col min="10497" max="10497" width="20.140625" style="166" customWidth="1"/>
    <col min="10498" max="10498" width="24.42578125" style="166" customWidth="1"/>
    <col min="10499" max="10499" width="16.28515625" style="166" customWidth="1"/>
    <col min="10500" max="10502" width="16.5703125" style="166" customWidth="1"/>
    <col min="10503" max="10752" width="9.140625" style="166"/>
    <col min="10753" max="10753" width="20.140625" style="166" customWidth="1"/>
    <col min="10754" max="10754" width="24.42578125" style="166" customWidth="1"/>
    <col min="10755" max="10755" width="16.28515625" style="166" customWidth="1"/>
    <col min="10756" max="10758" width="16.5703125" style="166" customWidth="1"/>
    <col min="10759" max="11008" width="9.140625" style="166"/>
    <col min="11009" max="11009" width="20.140625" style="166" customWidth="1"/>
    <col min="11010" max="11010" width="24.42578125" style="166" customWidth="1"/>
    <col min="11011" max="11011" width="16.28515625" style="166" customWidth="1"/>
    <col min="11012" max="11014" width="16.5703125" style="166" customWidth="1"/>
    <col min="11015" max="11264" width="9.140625" style="166"/>
    <col min="11265" max="11265" width="20.140625" style="166" customWidth="1"/>
    <col min="11266" max="11266" width="24.42578125" style="166" customWidth="1"/>
    <col min="11267" max="11267" width="16.28515625" style="166" customWidth="1"/>
    <col min="11268" max="11270" width="16.5703125" style="166" customWidth="1"/>
    <col min="11271" max="11520" width="9.140625" style="166"/>
    <col min="11521" max="11521" width="20.140625" style="166" customWidth="1"/>
    <col min="11522" max="11522" width="24.42578125" style="166" customWidth="1"/>
    <col min="11523" max="11523" width="16.28515625" style="166" customWidth="1"/>
    <col min="11524" max="11526" width="16.5703125" style="166" customWidth="1"/>
    <col min="11527" max="11776" width="9.140625" style="166"/>
    <col min="11777" max="11777" width="20.140625" style="166" customWidth="1"/>
    <col min="11778" max="11778" width="24.42578125" style="166" customWidth="1"/>
    <col min="11779" max="11779" width="16.28515625" style="166" customWidth="1"/>
    <col min="11780" max="11782" width="16.5703125" style="166" customWidth="1"/>
    <col min="11783" max="12032" width="9.140625" style="166"/>
    <col min="12033" max="12033" width="20.140625" style="166" customWidth="1"/>
    <col min="12034" max="12034" width="24.42578125" style="166" customWidth="1"/>
    <col min="12035" max="12035" width="16.28515625" style="166" customWidth="1"/>
    <col min="12036" max="12038" width="16.5703125" style="166" customWidth="1"/>
    <col min="12039" max="12288" width="9.140625" style="166"/>
    <col min="12289" max="12289" width="20.140625" style="166" customWidth="1"/>
    <col min="12290" max="12290" width="24.42578125" style="166" customWidth="1"/>
    <col min="12291" max="12291" width="16.28515625" style="166" customWidth="1"/>
    <col min="12292" max="12294" width="16.5703125" style="166" customWidth="1"/>
    <col min="12295" max="12544" width="9.140625" style="166"/>
    <col min="12545" max="12545" width="20.140625" style="166" customWidth="1"/>
    <col min="12546" max="12546" width="24.42578125" style="166" customWidth="1"/>
    <col min="12547" max="12547" width="16.28515625" style="166" customWidth="1"/>
    <col min="12548" max="12550" width="16.5703125" style="166" customWidth="1"/>
    <col min="12551" max="12800" width="9.140625" style="166"/>
    <col min="12801" max="12801" width="20.140625" style="166" customWidth="1"/>
    <col min="12802" max="12802" width="24.42578125" style="166" customWidth="1"/>
    <col min="12803" max="12803" width="16.28515625" style="166" customWidth="1"/>
    <col min="12804" max="12806" width="16.5703125" style="166" customWidth="1"/>
    <col min="12807" max="13056" width="9.140625" style="166"/>
    <col min="13057" max="13057" width="20.140625" style="166" customWidth="1"/>
    <col min="13058" max="13058" width="24.42578125" style="166" customWidth="1"/>
    <col min="13059" max="13059" width="16.28515625" style="166" customWidth="1"/>
    <col min="13060" max="13062" width="16.5703125" style="166" customWidth="1"/>
    <col min="13063" max="13312" width="9.140625" style="166"/>
    <col min="13313" max="13313" width="20.140625" style="166" customWidth="1"/>
    <col min="13314" max="13314" width="24.42578125" style="166" customWidth="1"/>
    <col min="13315" max="13315" width="16.28515625" style="166" customWidth="1"/>
    <col min="13316" max="13318" width="16.5703125" style="166" customWidth="1"/>
    <col min="13319" max="13568" width="9.140625" style="166"/>
    <col min="13569" max="13569" width="20.140625" style="166" customWidth="1"/>
    <col min="13570" max="13570" width="24.42578125" style="166" customWidth="1"/>
    <col min="13571" max="13571" width="16.28515625" style="166" customWidth="1"/>
    <col min="13572" max="13574" width="16.5703125" style="166" customWidth="1"/>
    <col min="13575" max="13824" width="9.140625" style="166"/>
    <col min="13825" max="13825" width="20.140625" style="166" customWidth="1"/>
    <col min="13826" max="13826" width="24.42578125" style="166" customWidth="1"/>
    <col min="13827" max="13827" width="16.28515625" style="166" customWidth="1"/>
    <col min="13828" max="13830" width="16.5703125" style="166" customWidth="1"/>
    <col min="13831" max="14080" width="9.140625" style="166"/>
    <col min="14081" max="14081" width="20.140625" style="166" customWidth="1"/>
    <col min="14082" max="14082" width="24.42578125" style="166" customWidth="1"/>
    <col min="14083" max="14083" width="16.28515625" style="166" customWidth="1"/>
    <col min="14084" max="14086" width="16.5703125" style="166" customWidth="1"/>
    <col min="14087" max="14336" width="9.140625" style="166"/>
    <col min="14337" max="14337" width="20.140625" style="166" customWidth="1"/>
    <col min="14338" max="14338" width="24.42578125" style="166" customWidth="1"/>
    <col min="14339" max="14339" width="16.28515625" style="166" customWidth="1"/>
    <col min="14340" max="14342" width="16.5703125" style="166" customWidth="1"/>
    <col min="14343" max="14592" width="9.140625" style="166"/>
    <col min="14593" max="14593" width="20.140625" style="166" customWidth="1"/>
    <col min="14594" max="14594" width="24.42578125" style="166" customWidth="1"/>
    <col min="14595" max="14595" width="16.28515625" style="166" customWidth="1"/>
    <col min="14596" max="14598" width="16.5703125" style="166" customWidth="1"/>
    <col min="14599" max="14848" width="9.140625" style="166"/>
    <col min="14849" max="14849" width="20.140625" style="166" customWidth="1"/>
    <col min="14850" max="14850" width="24.42578125" style="166" customWidth="1"/>
    <col min="14851" max="14851" width="16.28515625" style="166" customWidth="1"/>
    <col min="14852" max="14854" width="16.5703125" style="166" customWidth="1"/>
    <col min="14855" max="15104" width="9.140625" style="166"/>
    <col min="15105" max="15105" width="20.140625" style="166" customWidth="1"/>
    <col min="15106" max="15106" width="24.42578125" style="166" customWidth="1"/>
    <col min="15107" max="15107" width="16.28515625" style="166" customWidth="1"/>
    <col min="15108" max="15110" width="16.5703125" style="166" customWidth="1"/>
    <col min="15111" max="15360" width="9.140625" style="166"/>
    <col min="15361" max="15361" width="20.140625" style="166" customWidth="1"/>
    <col min="15362" max="15362" width="24.42578125" style="166" customWidth="1"/>
    <col min="15363" max="15363" width="16.28515625" style="166" customWidth="1"/>
    <col min="15364" max="15366" width="16.5703125" style="166" customWidth="1"/>
    <col min="15367" max="15616" width="9.140625" style="166"/>
    <col min="15617" max="15617" width="20.140625" style="166" customWidth="1"/>
    <col min="15618" max="15618" width="24.42578125" style="166" customWidth="1"/>
    <col min="15619" max="15619" width="16.28515625" style="166" customWidth="1"/>
    <col min="15620" max="15622" width="16.5703125" style="166" customWidth="1"/>
    <col min="15623" max="15872" width="9.140625" style="166"/>
    <col min="15873" max="15873" width="20.140625" style="166" customWidth="1"/>
    <col min="15874" max="15874" width="24.42578125" style="166" customWidth="1"/>
    <col min="15875" max="15875" width="16.28515625" style="166" customWidth="1"/>
    <col min="15876" max="15878" width="16.5703125" style="166" customWidth="1"/>
    <col min="15879" max="16128" width="9.140625" style="166"/>
    <col min="16129" max="16129" width="20.140625" style="166" customWidth="1"/>
    <col min="16130" max="16130" width="24.42578125" style="166" customWidth="1"/>
    <col min="16131" max="16131" width="16.28515625" style="166" customWidth="1"/>
    <col min="16132" max="16134" width="16.5703125" style="166" customWidth="1"/>
    <col min="16135" max="16384" width="9.140625" style="166"/>
  </cols>
  <sheetData>
    <row r="1" spans="1:7" ht="21" customHeight="1">
      <c r="A1" s="232" t="s">
        <v>382</v>
      </c>
      <c r="B1" s="232"/>
      <c r="C1" s="232"/>
      <c r="D1" s="232"/>
      <c r="E1" s="232"/>
      <c r="F1" s="232"/>
      <c r="G1" s="232"/>
    </row>
    <row r="2" spans="1:7" ht="21" customHeight="1">
      <c r="A2" s="232" t="s">
        <v>16</v>
      </c>
      <c r="B2" s="232"/>
      <c r="C2" s="232"/>
      <c r="D2" s="232"/>
      <c r="E2" s="232"/>
      <c r="F2" s="232"/>
      <c r="G2" s="232"/>
    </row>
    <row r="3" spans="1:7" ht="21" customHeight="1">
      <c r="A3" s="232" t="s">
        <v>383</v>
      </c>
      <c r="B3" s="232"/>
      <c r="C3" s="232"/>
      <c r="D3" s="232"/>
      <c r="E3" s="232"/>
      <c r="F3" s="232"/>
      <c r="G3" s="232"/>
    </row>
    <row r="4" spans="1:7" ht="21" customHeight="1">
      <c r="A4" s="232" t="s">
        <v>36</v>
      </c>
      <c r="B4" s="232"/>
      <c r="C4" s="232"/>
      <c r="D4" s="232"/>
      <c r="E4" s="232"/>
      <c r="F4" s="232"/>
      <c r="G4" s="232"/>
    </row>
    <row r="5" spans="1:7" ht="21" customHeight="1">
      <c r="A5" s="232" t="s">
        <v>384</v>
      </c>
      <c r="B5" s="232"/>
      <c r="C5" s="232"/>
      <c r="D5" s="232"/>
      <c r="E5" s="232"/>
      <c r="F5" s="232"/>
      <c r="G5" s="232"/>
    </row>
    <row r="6" spans="1:7" ht="22.5" customHeight="1">
      <c r="A6" s="232" t="s">
        <v>388</v>
      </c>
      <c r="B6" s="232"/>
      <c r="C6" s="232"/>
      <c r="D6" s="232"/>
      <c r="E6" s="232"/>
      <c r="F6" s="232"/>
      <c r="G6" s="232"/>
    </row>
    <row r="7" spans="1:7" ht="22.5" customHeight="1">
      <c r="A7" s="134"/>
      <c r="B7" s="134"/>
      <c r="C7" s="134"/>
      <c r="D7" s="134"/>
      <c r="E7" s="134"/>
      <c r="F7" s="134"/>
      <c r="G7" s="134"/>
    </row>
    <row r="8" spans="1:7" ht="22.5" customHeight="1">
      <c r="A8" s="3"/>
      <c r="B8" s="3"/>
      <c r="C8" s="3"/>
      <c r="D8" s="2"/>
      <c r="E8" s="2"/>
      <c r="F8" s="2"/>
      <c r="G8" s="65" t="s">
        <v>35</v>
      </c>
    </row>
    <row r="9" spans="1:7" ht="22.5" customHeight="1">
      <c r="A9" s="3" t="s">
        <v>385</v>
      </c>
      <c r="B9" s="3"/>
      <c r="C9" s="3"/>
      <c r="D9" s="2"/>
      <c r="E9" s="2"/>
      <c r="F9" s="2"/>
      <c r="G9" s="2">
        <v>25000</v>
      </c>
    </row>
    <row r="10" spans="1:7" ht="22.5" customHeight="1">
      <c r="A10" s="66" t="s">
        <v>19</v>
      </c>
      <c r="B10" s="60" t="s">
        <v>21</v>
      </c>
      <c r="C10" s="60"/>
      <c r="D10" s="62"/>
      <c r="E10" s="67"/>
      <c r="F10" s="68"/>
      <c r="G10" s="68"/>
    </row>
    <row r="11" spans="1:7" ht="22.5" customHeight="1">
      <c r="A11" s="66"/>
      <c r="B11" s="60" t="s">
        <v>37</v>
      </c>
      <c r="C11" s="60"/>
      <c r="D11" s="62"/>
      <c r="E11" s="67"/>
      <c r="F11" s="68"/>
      <c r="G11" s="68"/>
    </row>
    <row r="12" spans="1:7" ht="22.5" customHeight="1">
      <c r="A12" s="66"/>
      <c r="B12" s="60" t="s">
        <v>386</v>
      </c>
      <c r="C12" s="60"/>
      <c r="D12" s="62"/>
      <c r="E12" s="67"/>
      <c r="F12" s="68"/>
      <c r="G12" s="68"/>
    </row>
    <row r="13" spans="1:7" ht="22.5" customHeight="1">
      <c r="A13" s="66"/>
      <c r="B13" s="60" t="s">
        <v>38</v>
      </c>
      <c r="C13" s="60"/>
      <c r="D13" s="62"/>
      <c r="E13" s="67"/>
      <c r="F13" s="68"/>
      <c r="G13" s="68"/>
    </row>
    <row r="14" spans="1:7" ht="22.5" customHeight="1">
      <c r="A14" s="66"/>
      <c r="B14" s="60" t="s">
        <v>39</v>
      </c>
      <c r="C14" s="60"/>
      <c r="D14" s="62"/>
      <c r="E14" s="67"/>
      <c r="F14" s="68"/>
      <c r="G14" s="68"/>
    </row>
    <row r="15" spans="1:7" ht="22.5" customHeight="1">
      <c r="A15" s="66"/>
      <c r="B15" s="60" t="s">
        <v>40</v>
      </c>
      <c r="C15" s="60"/>
      <c r="D15" s="62"/>
      <c r="E15" s="69"/>
      <c r="F15" s="70"/>
      <c r="G15" s="218">
        <f>SUM(E10:E15)</f>
        <v>0</v>
      </c>
    </row>
    <row r="16" spans="1:7" ht="22.5" customHeight="1">
      <c r="A16" s="66"/>
      <c r="B16" s="60"/>
      <c r="C16" s="60"/>
      <c r="D16" s="62"/>
      <c r="E16" s="67"/>
      <c r="F16" s="70"/>
      <c r="G16" s="68"/>
    </row>
    <row r="17" spans="1:7" ht="22.5" customHeight="1">
      <c r="A17" s="66" t="s">
        <v>18</v>
      </c>
      <c r="B17" s="60" t="s">
        <v>387</v>
      </c>
      <c r="C17" s="60"/>
      <c r="D17" s="62"/>
      <c r="E17" s="62"/>
      <c r="F17" s="70"/>
      <c r="G17" s="68"/>
    </row>
    <row r="18" spans="1:7" ht="22.5" customHeight="1">
      <c r="A18" s="66"/>
      <c r="B18" s="60" t="s">
        <v>41</v>
      </c>
      <c r="C18" s="60"/>
      <c r="D18" s="62"/>
      <c r="E18" s="62"/>
      <c r="F18" s="70"/>
      <c r="G18" s="68"/>
    </row>
    <row r="19" spans="1:7" ht="22.5" customHeight="1">
      <c r="A19" s="66"/>
      <c r="B19" s="60" t="s">
        <v>42</v>
      </c>
      <c r="C19" s="60"/>
      <c r="D19" s="62"/>
      <c r="E19" s="219">
        <v>0</v>
      </c>
      <c r="F19" s="2"/>
      <c r="G19" s="28"/>
    </row>
    <row r="20" spans="1:7" ht="22.5" customHeight="1">
      <c r="A20" s="66"/>
      <c r="B20" s="60" t="s">
        <v>43</v>
      </c>
      <c r="C20" s="60"/>
      <c r="D20" s="62"/>
      <c r="E20" s="220"/>
      <c r="F20" s="2"/>
      <c r="G20" s="219">
        <f>SUM(E17:E20)</f>
        <v>0</v>
      </c>
    </row>
    <row r="21" spans="1:7" ht="22.5" customHeight="1" thickBot="1">
      <c r="A21" s="60" t="s">
        <v>17</v>
      </c>
      <c r="B21" s="60"/>
      <c r="C21" s="60"/>
      <c r="D21" s="62"/>
      <c r="E21" s="62"/>
      <c r="F21" s="70"/>
      <c r="G21" s="4">
        <f>SUM(G9-G15+G20)</f>
        <v>25000</v>
      </c>
    </row>
    <row r="22" spans="1:7" ht="22.5" customHeight="1" thickTop="1">
      <c r="A22" s="71"/>
      <c r="B22" s="71"/>
      <c r="C22" s="71"/>
      <c r="D22" s="70"/>
      <c r="E22" s="70"/>
      <c r="F22" s="70"/>
      <c r="G22" s="70"/>
    </row>
    <row r="23" spans="1:7" ht="22.5" customHeight="1">
      <c r="A23" s="71"/>
      <c r="B23" s="71"/>
      <c r="C23" s="71"/>
      <c r="D23" s="61" t="s">
        <v>44</v>
      </c>
      <c r="E23" s="60"/>
      <c r="F23" s="62"/>
      <c r="G23" s="60"/>
    </row>
    <row r="24" spans="1:7" ht="22.5" customHeight="1">
      <c r="A24" s="72"/>
      <c r="B24" s="72"/>
      <c r="C24" s="72"/>
      <c r="D24" s="231" t="s">
        <v>89</v>
      </c>
      <c r="E24" s="231"/>
      <c r="F24" s="231"/>
      <c r="G24" s="231"/>
    </row>
    <row r="25" spans="1:7" ht="22.5" customHeight="1">
      <c r="A25" s="72"/>
      <c r="B25" s="72"/>
      <c r="C25" s="72"/>
      <c r="D25" s="231" t="s">
        <v>90</v>
      </c>
      <c r="E25" s="231"/>
      <c r="F25" s="231"/>
      <c r="G25" s="231"/>
    </row>
    <row r="26" spans="1:7" ht="22.5" customHeight="1">
      <c r="A26" s="72"/>
      <c r="B26" s="72"/>
      <c r="C26" s="72"/>
      <c r="D26" s="63"/>
      <c r="E26" s="63"/>
      <c r="F26" s="63"/>
      <c r="G26" s="63"/>
    </row>
    <row r="27" spans="1:7" ht="22.5" customHeight="1">
      <c r="A27" s="71"/>
      <c r="B27" s="73"/>
      <c r="C27" s="71"/>
      <c r="D27" s="60"/>
      <c r="E27" s="60"/>
      <c r="F27" s="64"/>
      <c r="G27" s="60"/>
    </row>
    <row r="28" spans="1:7" ht="22.5" customHeight="1">
      <c r="A28" s="72"/>
      <c r="B28" s="72"/>
      <c r="C28" s="72"/>
      <c r="D28" s="230" t="s">
        <v>146</v>
      </c>
      <c r="E28" s="230"/>
      <c r="F28" s="230"/>
      <c r="G28" s="230"/>
    </row>
    <row r="29" spans="1:7" ht="22.5" customHeight="1">
      <c r="A29" s="72"/>
      <c r="B29" s="72"/>
      <c r="C29" s="72"/>
      <c r="D29" s="230" t="s">
        <v>88</v>
      </c>
      <c r="E29" s="230"/>
      <c r="F29" s="230"/>
      <c r="G29" s="230"/>
    </row>
    <row r="30" spans="1:7" ht="22.5" customHeight="1">
      <c r="A30" s="72"/>
      <c r="B30" s="72"/>
      <c r="C30" s="72"/>
      <c r="D30" s="135"/>
      <c r="E30" s="135"/>
      <c r="F30" s="135"/>
      <c r="G30" s="135"/>
    </row>
    <row r="31" spans="1:7" ht="22.5" customHeight="1">
      <c r="A31" s="72"/>
      <c r="B31" s="72"/>
      <c r="C31" s="72"/>
      <c r="D31" s="135"/>
      <c r="E31" s="135"/>
      <c r="F31" s="135"/>
      <c r="G31" s="135"/>
    </row>
    <row r="32" spans="1:7" ht="22.5" customHeight="1">
      <c r="A32" s="72"/>
      <c r="B32" s="72"/>
      <c r="C32" s="72"/>
      <c r="D32" s="230" t="s">
        <v>370</v>
      </c>
      <c r="E32" s="230"/>
      <c r="F32" s="230"/>
      <c r="G32" s="230"/>
    </row>
    <row r="33" spans="1:7" ht="22.5" customHeight="1">
      <c r="A33" s="72"/>
      <c r="B33" s="72"/>
      <c r="C33" s="72"/>
      <c r="D33" s="230" t="s">
        <v>2</v>
      </c>
      <c r="E33" s="230"/>
      <c r="F33" s="230"/>
      <c r="G33" s="230"/>
    </row>
    <row r="34" spans="1:7" ht="22.5" customHeight="1">
      <c r="C34" s="241"/>
      <c r="D34" s="241"/>
      <c r="E34" s="241"/>
      <c r="F34" s="212"/>
      <c r="G34" s="212"/>
    </row>
    <row r="35" spans="1:7" ht="22.5" customHeight="1"/>
    <row r="36" spans="1:7" ht="22.5" customHeight="1"/>
    <row r="37" spans="1:7" ht="22.5" customHeight="1"/>
    <row r="38" spans="1:7" ht="22.5" customHeight="1"/>
    <row r="39" spans="1:7" ht="22.5" customHeight="1"/>
    <row r="40" spans="1:7" ht="22.5" customHeight="1"/>
    <row r="41" spans="1:7" ht="22.5" customHeight="1"/>
    <row r="42" spans="1:7" ht="22.5" customHeight="1"/>
    <row r="43" spans="1:7" ht="22.5" customHeight="1"/>
  </sheetData>
  <mergeCells count="13">
    <mergeCell ref="C34:E34"/>
    <mergeCell ref="A1:G1"/>
    <mergeCell ref="A2:G2"/>
    <mergeCell ref="A3:G3"/>
    <mergeCell ref="A4:G4"/>
    <mergeCell ref="A5:G5"/>
    <mergeCell ref="A6:G6"/>
    <mergeCell ref="D24:G24"/>
    <mergeCell ref="D25:G25"/>
    <mergeCell ref="D28:G28"/>
    <mergeCell ref="D29:G29"/>
    <mergeCell ref="D32:G32"/>
    <mergeCell ref="D33:G3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L8" sqref="L8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42" t="s">
        <v>45</v>
      </c>
      <c r="B1" s="242"/>
      <c r="C1" s="242"/>
      <c r="D1" s="242"/>
      <c r="E1" s="242"/>
    </row>
    <row r="2" spans="1:12" ht="21.75" customHeight="1">
      <c r="A2" s="242" t="s">
        <v>16</v>
      </c>
      <c r="B2" s="242"/>
      <c r="C2" s="242"/>
      <c r="D2" s="242"/>
      <c r="E2" s="242"/>
    </row>
    <row r="3" spans="1:12" ht="21.75" customHeight="1">
      <c r="A3" s="242" t="s">
        <v>390</v>
      </c>
      <c r="B3" s="242"/>
      <c r="C3" s="242"/>
      <c r="D3" s="242"/>
      <c r="E3" s="242"/>
    </row>
    <row r="4" spans="1:12" ht="21.75" customHeight="1">
      <c r="A4" s="136"/>
      <c r="B4" s="136"/>
      <c r="C4" s="136"/>
      <c r="D4" s="136"/>
      <c r="E4" s="136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95">
        <v>3095272.69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221">
        <f>5500+15500+2000+16400+33319+900+62950.68+32800+81846.14+30030.77+114800+32800+17000+840+3000+1000+5500+22114+11057+1760+17600</f>
        <v>508717.59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46">
        <f>243370</f>
        <v>243370</v>
      </c>
      <c r="D9" s="20"/>
      <c r="L9" s="18"/>
    </row>
    <row r="10" spans="1:12" ht="21.75" customHeight="1">
      <c r="A10" s="75"/>
      <c r="B10" s="75" t="s">
        <v>81</v>
      </c>
      <c r="C10" s="95">
        <v>0</v>
      </c>
      <c r="D10" s="20"/>
      <c r="L10" s="18"/>
    </row>
    <row r="11" spans="1:12" ht="21.75" customHeight="1">
      <c r="A11" s="75"/>
      <c r="B11" s="75" t="s">
        <v>96</v>
      </c>
      <c r="C11" s="46">
        <v>0</v>
      </c>
      <c r="D11" s="20"/>
      <c r="E11" s="20">
        <f>SUM(C7:C11)</f>
        <v>752087.59000000008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221">
        <f>2700+12566.67+12000+13000+26000+26000+38133.34+12566.67+2940+8860+1620+11380+740+2439.6+12500+2300+6013.4+4046+7640+23105+12700+1840+2398</f>
        <v>243488.68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46">
        <f>474646.59+11057</f>
        <v>485703.59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729192.27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3118168.0100000002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31" t="s">
        <v>89</v>
      </c>
      <c r="D21" s="231"/>
      <c r="E21" s="231"/>
      <c r="F21" s="40"/>
      <c r="G21" s="43"/>
      <c r="H21" s="37"/>
    </row>
    <row r="22" spans="1:12" s="6" customFormat="1" ht="21.75" customHeight="1">
      <c r="A22" s="48"/>
      <c r="B22" s="48"/>
      <c r="C22" s="231" t="s">
        <v>90</v>
      </c>
      <c r="D22" s="231"/>
      <c r="E22" s="231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31" t="s">
        <v>146</v>
      </c>
      <c r="D25" s="231"/>
      <c r="E25" s="231"/>
      <c r="F25" s="37"/>
      <c r="G25" s="43"/>
      <c r="H25" s="37"/>
    </row>
    <row r="26" spans="1:12" s="6" customFormat="1" ht="21.75" customHeight="1">
      <c r="A26" s="48"/>
      <c r="B26" s="48"/>
      <c r="C26" s="231" t="s">
        <v>88</v>
      </c>
      <c r="D26" s="231"/>
      <c r="E26" s="231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30" t="s">
        <v>370</v>
      </c>
      <c r="D30" s="230"/>
      <c r="E30" s="230"/>
      <c r="F30" s="88"/>
    </row>
    <row r="31" spans="1:12" ht="21.75" customHeight="1">
      <c r="A31" s="21"/>
      <c r="B31" s="21"/>
      <c r="C31" s="243" t="s">
        <v>2</v>
      </c>
      <c r="D31" s="243"/>
      <c r="E31" s="243"/>
      <c r="F31" s="88"/>
    </row>
    <row r="32" spans="1:12" ht="21.75" customHeight="1">
      <c r="A32" s="21"/>
      <c r="B32" s="21"/>
      <c r="C32" s="243"/>
      <c r="D32" s="243"/>
      <c r="E32" s="243"/>
    </row>
    <row r="33" spans="1:5" ht="21.75" customHeight="1">
      <c r="A33" s="21"/>
      <c r="B33" s="21"/>
      <c r="C33" s="21"/>
      <c r="D33" s="21"/>
      <c r="E33" s="21"/>
    </row>
  </sheetData>
  <mergeCells count="10">
    <mergeCell ref="C31:E31"/>
    <mergeCell ref="C32:E32"/>
    <mergeCell ref="C30:E30"/>
    <mergeCell ref="C26:E26"/>
    <mergeCell ref="C25:E25"/>
    <mergeCell ref="A1:E1"/>
    <mergeCell ref="A2:E2"/>
    <mergeCell ref="A3:E3"/>
    <mergeCell ref="C21:E21"/>
    <mergeCell ref="C22:E22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22" workbookViewId="0">
      <selection activeCell="J9" sqref="J9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44" t="s">
        <v>33</v>
      </c>
      <c r="B1" s="244"/>
      <c r="C1" s="244"/>
      <c r="D1" s="244"/>
      <c r="E1" s="244"/>
      <c r="F1" s="244"/>
      <c r="G1" s="244"/>
    </row>
    <row r="2" spans="1:7" ht="24">
      <c r="A2" s="244" t="s">
        <v>16</v>
      </c>
      <c r="B2" s="244"/>
      <c r="C2" s="244"/>
      <c r="D2" s="244"/>
      <c r="E2" s="244"/>
      <c r="F2" s="244"/>
      <c r="G2" s="244"/>
    </row>
    <row r="3" spans="1:7" ht="24">
      <c r="A3" s="232" t="s">
        <v>58</v>
      </c>
      <c r="B3" s="232"/>
      <c r="C3" s="232"/>
      <c r="D3" s="232"/>
      <c r="E3" s="232"/>
      <c r="F3" s="232"/>
      <c r="G3" s="232"/>
    </row>
    <row r="4" spans="1:7" s="1" customFormat="1" ht="24">
      <c r="A4" s="232" t="s">
        <v>36</v>
      </c>
      <c r="B4" s="232"/>
      <c r="C4" s="232"/>
      <c r="D4" s="232"/>
      <c r="E4" s="232"/>
      <c r="F4" s="232"/>
      <c r="G4" s="232"/>
    </row>
    <row r="5" spans="1:7" s="1" customFormat="1" ht="24">
      <c r="A5" s="232" t="s">
        <v>77</v>
      </c>
      <c r="B5" s="232"/>
      <c r="C5" s="232"/>
      <c r="D5" s="232"/>
      <c r="E5" s="232"/>
      <c r="F5" s="232"/>
      <c r="G5" s="232"/>
    </row>
    <row r="6" spans="1:7" s="1" customFormat="1" ht="24">
      <c r="A6" s="232" t="s">
        <v>388</v>
      </c>
      <c r="B6" s="232"/>
      <c r="C6" s="232"/>
      <c r="D6" s="232"/>
      <c r="E6" s="232"/>
      <c r="F6" s="232"/>
      <c r="G6" s="232"/>
    </row>
    <row r="7" spans="1:7" s="1" customFormat="1" ht="24">
      <c r="A7" s="137"/>
      <c r="B7" s="137"/>
      <c r="C7" s="137"/>
      <c r="D7" s="137"/>
      <c r="E7" s="137"/>
      <c r="F7" s="137"/>
      <c r="G7" s="137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45" t="s">
        <v>78</v>
      </c>
      <c r="C20" s="245"/>
      <c r="D20" s="62"/>
      <c r="E20" s="67">
        <v>0</v>
      </c>
      <c r="F20" s="70"/>
      <c r="G20" s="2">
        <f>SUM(E16:E20)</f>
        <v>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31" t="s">
        <v>89</v>
      </c>
      <c r="E24" s="231"/>
      <c r="F24" s="231"/>
      <c r="G24" s="231"/>
    </row>
    <row r="25" spans="1:7">
      <c r="A25" s="72"/>
      <c r="B25" s="72"/>
      <c r="C25" s="72"/>
      <c r="D25" s="231" t="s">
        <v>90</v>
      </c>
      <c r="E25" s="231"/>
      <c r="F25" s="231"/>
      <c r="G25" s="231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30" t="s">
        <v>146</v>
      </c>
      <c r="E28" s="230"/>
      <c r="F28" s="230"/>
      <c r="G28" s="230"/>
    </row>
    <row r="29" spans="1:7">
      <c r="A29" s="72"/>
      <c r="B29" s="72"/>
      <c r="C29" s="72"/>
      <c r="D29" s="230" t="s">
        <v>88</v>
      </c>
      <c r="E29" s="230"/>
      <c r="F29" s="230"/>
      <c r="G29" s="230"/>
    </row>
    <row r="30" spans="1:7">
      <c r="A30" s="72"/>
      <c r="B30" s="72"/>
      <c r="C30" s="72"/>
      <c r="D30" s="135"/>
      <c r="E30" s="135"/>
      <c r="F30" s="135"/>
      <c r="G30" s="135"/>
    </row>
    <row r="31" spans="1:7">
      <c r="A31" s="72"/>
      <c r="B31" s="72"/>
      <c r="C31" s="72"/>
      <c r="D31" s="135"/>
      <c r="E31" s="135"/>
      <c r="F31" s="135"/>
      <c r="G31" s="135"/>
    </row>
    <row r="32" spans="1:7">
      <c r="A32" s="72"/>
      <c r="B32" s="72"/>
      <c r="C32" s="72"/>
      <c r="D32" s="230" t="s">
        <v>370</v>
      </c>
      <c r="E32" s="230"/>
      <c r="F32" s="230"/>
      <c r="G32" s="230"/>
    </row>
    <row r="33" spans="1:7">
      <c r="A33" s="72"/>
      <c r="B33" s="72"/>
      <c r="C33" s="72"/>
      <c r="D33" s="230" t="s">
        <v>2</v>
      </c>
      <c r="E33" s="230"/>
      <c r="F33" s="230"/>
      <c r="G33" s="230"/>
    </row>
    <row r="34" spans="1:7">
      <c r="A34" s="72"/>
      <c r="B34" s="72"/>
      <c r="C34" s="72"/>
      <c r="D34" s="230"/>
      <c r="E34" s="230"/>
      <c r="F34" s="230"/>
      <c r="G34" s="230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L11" sqref="L11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32" t="s">
        <v>34</v>
      </c>
      <c r="B1" s="232"/>
      <c r="C1" s="232"/>
      <c r="D1" s="232"/>
      <c r="E1" s="232"/>
      <c r="F1" s="232"/>
      <c r="G1" s="232"/>
    </row>
    <row r="2" spans="1:7" s="6" customFormat="1" ht="24">
      <c r="A2" s="232" t="s">
        <v>16</v>
      </c>
      <c r="B2" s="232"/>
      <c r="C2" s="232"/>
      <c r="D2" s="232"/>
      <c r="E2" s="232"/>
      <c r="F2" s="232"/>
      <c r="G2" s="232"/>
    </row>
    <row r="3" spans="1:7" s="6" customFormat="1" ht="24">
      <c r="A3" s="232" t="s">
        <v>60</v>
      </c>
      <c r="B3" s="232"/>
      <c r="C3" s="232"/>
      <c r="D3" s="232"/>
      <c r="E3" s="232"/>
      <c r="F3" s="232"/>
      <c r="G3" s="232"/>
    </row>
    <row r="4" spans="1:7" s="1" customFormat="1" ht="24">
      <c r="A4" s="232" t="s">
        <v>36</v>
      </c>
      <c r="B4" s="232"/>
      <c r="C4" s="232"/>
      <c r="D4" s="232"/>
      <c r="E4" s="232"/>
      <c r="F4" s="232"/>
      <c r="G4" s="232"/>
    </row>
    <row r="5" spans="1:7" s="1" customFormat="1" ht="24">
      <c r="A5" s="232" t="s">
        <v>79</v>
      </c>
      <c r="B5" s="232"/>
      <c r="C5" s="232"/>
      <c r="D5" s="232"/>
      <c r="E5" s="232"/>
      <c r="F5" s="232"/>
      <c r="G5" s="232"/>
    </row>
    <row r="6" spans="1:7" s="1" customFormat="1" ht="23.25" customHeight="1">
      <c r="A6" s="232" t="s">
        <v>388</v>
      </c>
      <c r="B6" s="232"/>
      <c r="C6" s="232"/>
      <c r="D6" s="232"/>
      <c r="E6" s="232"/>
      <c r="F6" s="232"/>
      <c r="G6" s="232"/>
    </row>
    <row r="7" spans="1:7" s="1" customFormat="1" ht="24">
      <c r="A7" s="134"/>
      <c r="B7" s="134"/>
      <c r="C7" s="134"/>
      <c r="D7" s="134"/>
      <c r="E7" s="134"/>
      <c r="F7" s="134"/>
      <c r="G7" s="134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31" t="s">
        <v>89</v>
      </c>
      <c r="E24" s="231"/>
      <c r="F24" s="231"/>
      <c r="G24" s="231"/>
    </row>
    <row r="25" spans="1:7" s="6" customFormat="1" ht="23.25">
      <c r="A25" s="48"/>
      <c r="B25" s="48"/>
      <c r="C25" s="48"/>
      <c r="D25" s="231" t="s">
        <v>90</v>
      </c>
      <c r="E25" s="231"/>
      <c r="F25" s="231"/>
      <c r="G25" s="231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30" t="s">
        <v>146</v>
      </c>
      <c r="E28" s="230"/>
      <c r="F28" s="230"/>
      <c r="G28" s="230"/>
    </row>
    <row r="29" spans="1:7" s="6" customFormat="1" ht="23.25">
      <c r="A29" s="48"/>
      <c r="B29" s="48"/>
      <c r="C29" s="48"/>
      <c r="D29" s="230" t="s">
        <v>88</v>
      </c>
      <c r="E29" s="230"/>
      <c r="F29" s="230"/>
      <c r="G29" s="230"/>
    </row>
    <row r="30" spans="1:7" s="6" customFormat="1" ht="23.25">
      <c r="A30" s="48"/>
      <c r="B30" s="48"/>
      <c r="C30" s="48"/>
      <c r="D30" s="135"/>
      <c r="E30" s="135"/>
      <c r="F30" s="135"/>
      <c r="G30" s="135"/>
    </row>
    <row r="31" spans="1:7" s="6" customFormat="1" ht="23.25">
      <c r="A31" s="48"/>
      <c r="B31" s="48"/>
      <c r="C31" s="48"/>
      <c r="D31" s="135"/>
      <c r="E31" s="135"/>
      <c r="F31" s="135"/>
      <c r="G31" s="135"/>
    </row>
    <row r="32" spans="1:7" s="6" customFormat="1" ht="23.25">
      <c r="A32" s="48"/>
      <c r="B32" s="48"/>
      <c r="C32" s="48"/>
      <c r="D32" s="230" t="s">
        <v>370</v>
      </c>
      <c r="E32" s="230"/>
      <c r="F32" s="230"/>
      <c r="G32" s="230"/>
    </row>
    <row r="33" spans="1:7" s="6" customFormat="1" ht="23.25">
      <c r="A33" s="48"/>
      <c r="B33" s="48"/>
      <c r="C33" s="48"/>
      <c r="D33" s="230" t="s">
        <v>2</v>
      </c>
      <c r="E33" s="230"/>
      <c r="F33" s="230"/>
      <c r="G33" s="230"/>
    </row>
    <row r="34" spans="1:7" ht="23.25">
      <c r="A34" s="48"/>
      <c r="B34" s="48"/>
      <c r="C34" s="48"/>
      <c r="D34" s="230"/>
      <c r="E34" s="230"/>
      <c r="F34" s="230"/>
      <c r="G34" s="230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topLeftCell="A31" workbookViewId="0">
      <selection activeCell="F5" sqref="F5:F6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49" t="s">
        <v>16</v>
      </c>
      <c r="B1" s="249"/>
      <c r="C1" s="249"/>
      <c r="D1" s="249"/>
      <c r="E1" s="249"/>
      <c r="F1" s="249"/>
    </row>
    <row r="2" spans="1:6">
      <c r="A2" s="249" t="s">
        <v>61</v>
      </c>
      <c r="B2" s="249"/>
      <c r="C2" s="249"/>
      <c r="D2" s="249"/>
      <c r="E2" s="249"/>
      <c r="F2" s="249"/>
    </row>
    <row r="3" spans="1:6">
      <c r="A3" s="249" t="s">
        <v>390</v>
      </c>
      <c r="B3" s="249"/>
      <c r="C3" s="249"/>
      <c r="D3" s="249"/>
      <c r="E3" s="249"/>
      <c r="F3" s="249"/>
    </row>
    <row r="4" spans="1:6" ht="24" thickBot="1"/>
    <row r="5" spans="1:6">
      <c r="A5" s="250" t="s">
        <v>62</v>
      </c>
      <c r="B5" s="252" t="s">
        <v>63</v>
      </c>
      <c r="C5" s="252" t="s">
        <v>64</v>
      </c>
      <c r="D5" s="254" t="s">
        <v>22</v>
      </c>
      <c r="E5" s="256" t="s">
        <v>65</v>
      </c>
      <c r="F5" s="258" t="s">
        <v>23</v>
      </c>
    </row>
    <row r="6" spans="1:6" ht="24.75" customHeight="1" thickBot="1">
      <c r="A6" s="251"/>
      <c r="B6" s="253"/>
      <c r="C6" s="253"/>
      <c r="D6" s="255"/>
      <c r="E6" s="257"/>
      <c r="F6" s="259"/>
    </row>
    <row r="7" spans="1:6" ht="24">
      <c r="A7" s="103"/>
      <c r="B7" s="104"/>
      <c r="C7" s="105" t="s">
        <v>82</v>
      </c>
      <c r="D7" s="106"/>
      <c r="E7" s="104"/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46" t="s">
        <v>140</v>
      </c>
      <c r="B23" s="247"/>
      <c r="C23" s="248"/>
      <c r="D23" s="12">
        <f>SUM(D7:D11)</f>
        <v>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31" t="s">
        <v>89</v>
      </c>
      <c r="E25" s="231"/>
      <c r="F25" s="231"/>
      <c r="G25" s="155"/>
    </row>
    <row r="26" spans="1:10">
      <c r="D26" s="231" t="s">
        <v>90</v>
      </c>
      <c r="E26" s="231"/>
      <c r="F26" s="231"/>
      <c r="G26" s="155"/>
    </row>
    <row r="27" spans="1:10">
      <c r="C27" s="5"/>
      <c r="D27" s="63"/>
      <c r="E27" s="63"/>
      <c r="F27" s="63"/>
      <c r="G27" s="156"/>
    </row>
    <row r="28" spans="1:10">
      <c r="C28" s="5"/>
      <c r="D28" s="231" t="s">
        <v>147</v>
      </c>
      <c r="E28" s="231"/>
      <c r="F28" s="231"/>
      <c r="G28" s="156"/>
    </row>
    <row r="29" spans="1:10" ht="24">
      <c r="D29" s="231" t="s">
        <v>88</v>
      </c>
      <c r="E29" s="231"/>
      <c r="F29" s="231"/>
      <c r="G29" s="1"/>
    </row>
    <row r="30" spans="1:10">
      <c r="D30" s="88"/>
      <c r="E30" s="88"/>
      <c r="F30" s="88"/>
      <c r="J30" s="157"/>
    </row>
    <row r="31" spans="1:10">
      <c r="D31" s="88"/>
      <c r="E31" s="88"/>
      <c r="F31" s="88"/>
    </row>
    <row r="32" spans="1:10">
      <c r="D32" s="230" t="s">
        <v>370</v>
      </c>
      <c r="E32" s="230"/>
      <c r="F32" s="230"/>
    </row>
    <row r="33" spans="4:6">
      <c r="D33" s="231" t="s">
        <v>2</v>
      </c>
      <c r="E33" s="231"/>
      <c r="F33" s="231"/>
    </row>
    <row r="34" spans="4:6">
      <c r="D34" s="231"/>
      <c r="E34" s="231"/>
      <c r="F34" s="231"/>
    </row>
    <row r="35" spans="4:6">
      <c r="D35" s="92"/>
      <c r="E35" s="88"/>
      <c r="F35" s="88"/>
    </row>
  </sheetData>
  <mergeCells count="17">
    <mergeCell ref="A1:F1"/>
    <mergeCell ref="A2:F2"/>
    <mergeCell ref="A3:F3"/>
    <mergeCell ref="A5:A6"/>
    <mergeCell ref="B5:B6"/>
    <mergeCell ref="C5:C6"/>
    <mergeCell ref="D5:D6"/>
    <mergeCell ref="E5:E6"/>
    <mergeCell ref="F5:F6"/>
    <mergeCell ref="D33:F33"/>
    <mergeCell ref="D34:F34"/>
    <mergeCell ref="A23:C23"/>
    <mergeCell ref="D29:F29"/>
    <mergeCell ref="D32:F32"/>
    <mergeCell ref="D26:F26"/>
    <mergeCell ref="D25:F25"/>
    <mergeCell ref="D28:F28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68"/>
  <sheetViews>
    <sheetView workbookViewId="0">
      <selection activeCell="I14" sqref="I14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49" t="s">
        <v>16</v>
      </c>
      <c r="B1" s="249"/>
      <c r="C1" s="249"/>
      <c r="D1" s="249"/>
    </row>
    <row r="2" spans="1:4" s="6" customFormat="1" ht="21.95" customHeight="1">
      <c r="A2" s="249" t="s">
        <v>156</v>
      </c>
      <c r="B2" s="249"/>
      <c r="C2" s="249"/>
      <c r="D2" s="249"/>
    </row>
    <row r="3" spans="1:4" s="6" customFormat="1" ht="21.95" customHeight="1">
      <c r="A3" s="249" t="s">
        <v>388</v>
      </c>
      <c r="B3" s="249"/>
      <c r="C3" s="249"/>
      <c r="D3" s="249"/>
    </row>
    <row r="4" spans="1:4" s="6" customFormat="1" ht="23.25">
      <c r="A4" s="33"/>
      <c r="B4" s="33"/>
      <c r="C4" s="33"/>
      <c r="D4" s="33"/>
    </row>
    <row r="5" spans="1:4" s="6" customFormat="1" ht="23.25">
      <c r="A5" s="264" t="s">
        <v>25</v>
      </c>
      <c r="B5" s="266" t="s">
        <v>66</v>
      </c>
      <c r="C5" s="268" t="s">
        <v>24</v>
      </c>
      <c r="D5" s="270" t="s">
        <v>22</v>
      </c>
    </row>
    <row r="6" spans="1:4" s="6" customFormat="1" ht="23.25">
      <c r="A6" s="265"/>
      <c r="B6" s="267"/>
      <c r="C6" s="269"/>
      <c r="D6" s="271"/>
    </row>
    <row r="7" spans="1:4" ht="24">
      <c r="A7" s="222">
        <v>3100012368</v>
      </c>
      <c r="B7" s="223">
        <v>244469</v>
      </c>
      <c r="C7" s="224" t="s">
        <v>391</v>
      </c>
      <c r="D7" s="225">
        <v>1284</v>
      </c>
    </row>
    <row r="8" spans="1:4" ht="24">
      <c r="A8" s="222"/>
      <c r="B8" s="169"/>
      <c r="C8" s="224" t="s">
        <v>392</v>
      </c>
      <c r="D8" s="26"/>
    </row>
    <row r="9" spans="1:4" ht="24">
      <c r="A9" s="222">
        <v>3100012370</v>
      </c>
      <c r="B9" s="223">
        <v>244469</v>
      </c>
      <c r="C9" s="224" t="s">
        <v>393</v>
      </c>
      <c r="D9" s="225">
        <v>1284</v>
      </c>
    </row>
    <row r="10" spans="1:4" ht="24">
      <c r="A10" s="15"/>
      <c r="B10" s="15"/>
      <c r="C10" s="224" t="s">
        <v>394</v>
      </c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61" t="s">
        <v>67</v>
      </c>
      <c r="B20" s="262"/>
      <c r="C20" s="263"/>
      <c r="D20" s="11">
        <f>SUM(D7:D19)</f>
        <v>2568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31" t="s">
        <v>89</v>
      </c>
      <c r="D23" s="231"/>
      <c r="E23" s="231"/>
      <c r="F23" s="231"/>
    </row>
    <row r="24" spans="1:6" ht="23.25">
      <c r="A24" s="16"/>
      <c r="B24" s="6"/>
      <c r="C24" s="231" t="s">
        <v>90</v>
      </c>
      <c r="D24" s="231"/>
      <c r="E24" s="231"/>
      <c r="F24" s="231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31" t="s">
        <v>146</v>
      </c>
      <c r="D27" s="231"/>
      <c r="E27" s="231"/>
      <c r="F27" s="231"/>
    </row>
    <row r="28" spans="1:6" ht="23.25">
      <c r="A28" s="16"/>
      <c r="B28" s="6"/>
      <c r="C28" s="231" t="s">
        <v>88</v>
      </c>
      <c r="D28" s="231"/>
      <c r="E28" s="231"/>
      <c r="F28" s="231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30" t="s">
        <v>370</v>
      </c>
      <c r="D31" s="230"/>
      <c r="E31" s="230"/>
      <c r="F31" s="230"/>
    </row>
    <row r="32" spans="1:6" ht="23.25">
      <c r="A32" s="16"/>
      <c r="B32" s="6"/>
      <c r="C32" s="230" t="s">
        <v>2</v>
      </c>
      <c r="D32" s="230"/>
      <c r="E32" s="230"/>
      <c r="F32" s="230"/>
    </row>
    <row r="33" spans="1:6" ht="24">
      <c r="A33" s="16"/>
      <c r="B33" s="6"/>
      <c r="C33" s="260"/>
      <c r="D33" s="260"/>
      <c r="E33" s="260"/>
      <c r="F33" s="260"/>
    </row>
    <row r="34" spans="1:6" ht="23.25">
      <c r="A34" s="249" t="s">
        <v>16</v>
      </c>
      <c r="B34" s="249"/>
      <c r="C34" s="249"/>
      <c r="D34" s="249"/>
      <c r="E34" s="6"/>
      <c r="F34" s="6"/>
    </row>
    <row r="35" spans="1:6" ht="23.25">
      <c r="A35" s="249" t="s">
        <v>68</v>
      </c>
      <c r="B35" s="249"/>
      <c r="C35" s="249"/>
      <c r="D35" s="249"/>
      <c r="E35" s="6"/>
      <c r="F35" s="6"/>
    </row>
    <row r="36" spans="1:6" ht="23.25">
      <c r="A36" s="249" t="s">
        <v>388</v>
      </c>
      <c r="B36" s="249"/>
      <c r="C36" s="249"/>
      <c r="D36" s="249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64" t="s">
        <v>25</v>
      </c>
      <c r="B38" s="266" t="s">
        <v>66</v>
      </c>
      <c r="C38" s="268" t="s">
        <v>24</v>
      </c>
      <c r="D38" s="270" t="s">
        <v>22</v>
      </c>
      <c r="E38" s="6"/>
      <c r="F38" s="6"/>
    </row>
    <row r="39" spans="1:6" ht="23.25">
      <c r="A39" s="265"/>
      <c r="B39" s="267"/>
      <c r="C39" s="269"/>
      <c r="D39" s="271"/>
      <c r="E39" s="6"/>
      <c r="F39" s="6"/>
    </row>
    <row r="40" spans="1:6" ht="23.25">
      <c r="A40" s="222"/>
      <c r="B40" s="123"/>
      <c r="C40" s="101" t="s">
        <v>82</v>
      </c>
      <c r="D40" s="225">
        <v>0</v>
      </c>
    </row>
    <row r="41" spans="1:6" ht="23.25">
      <c r="A41" s="125"/>
      <c r="B41" s="126"/>
      <c r="C41" s="226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61" t="s">
        <v>67</v>
      </c>
      <c r="B53" s="262"/>
      <c r="C53" s="263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31" t="s">
        <v>89</v>
      </c>
      <c r="D55" s="231"/>
      <c r="E55" s="231"/>
      <c r="F55" s="231"/>
    </row>
    <row r="56" spans="1:6" ht="23.25">
      <c r="A56" s="16"/>
      <c r="B56" s="6"/>
      <c r="C56" s="231" t="s">
        <v>90</v>
      </c>
      <c r="D56" s="231"/>
      <c r="E56" s="231"/>
      <c r="F56" s="231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31" t="s">
        <v>146</v>
      </c>
      <c r="D59" s="231"/>
      <c r="E59" s="231"/>
      <c r="F59" s="231"/>
    </row>
    <row r="60" spans="1:6" ht="23.25">
      <c r="A60" s="16"/>
      <c r="B60" s="6"/>
      <c r="C60" s="231" t="s">
        <v>88</v>
      </c>
      <c r="D60" s="231"/>
      <c r="E60" s="231"/>
      <c r="F60" s="231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30" t="s">
        <v>370</v>
      </c>
      <c r="D63" s="230"/>
      <c r="E63" s="230"/>
      <c r="F63" s="230"/>
    </row>
    <row r="64" spans="1:6" ht="19.5">
      <c r="C64" s="230" t="s">
        <v>2</v>
      </c>
      <c r="D64" s="230"/>
      <c r="E64" s="230"/>
      <c r="F64" s="230"/>
    </row>
    <row r="65" spans="3:6" ht="20.25">
      <c r="C65" s="260"/>
      <c r="D65" s="260"/>
      <c r="E65" s="260"/>
      <c r="F65" s="260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  <mergeCell ref="A34:D34"/>
    <mergeCell ref="A35:D35"/>
    <mergeCell ref="A36:D36"/>
    <mergeCell ref="A38:A39"/>
    <mergeCell ref="B38:B39"/>
    <mergeCell ref="C38:C39"/>
    <mergeCell ref="D38:D39"/>
    <mergeCell ref="C63:F63"/>
    <mergeCell ref="C64:F64"/>
    <mergeCell ref="C65:F65"/>
    <mergeCell ref="A53:C53"/>
    <mergeCell ref="C55:F55"/>
    <mergeCell ref="C56:F56"/>
    <mergeCell ref="C59:F59"/>
    <mergeCell ref="C60:F60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8"/>
  <sheetViews>
    <sheetView workbookViewId="0">
      <selection activeCell="J13" sqref="J13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49" t="s">
        <v>16</v>
      </c>
      <c r="B1" s="249"/>
      <c r="C1" s="249"/>
      <c r="D1" s="249"/>
    </row>
    <row r="2" spans="1:4" s="6" customFormat="1" ht="21.95" customHeight="1">
      <c r="A2" s="249" t="s">
        <v>156</v>
      </c>
      <c r="B2" s="249"/>
      <c r="C2" s="249"/>
      <c r="D2" s="249"/>
    </row>
    <row r="3" spans="1:4" s="6" customFormat="1" ht="21.95" customHeight="1">
      <c r="A3" s="249" t="s">
        <v>388</v>
      </c>
      <c r="B3" s="249"/>
      <c r="C3" s="249"/>
      <c r="D3" s="249"/>
    </row>
    <row r="4" spans="1:4" s="6" customFormat="1" ht="23.25">
      <c r="A4" s="33"/>
      <c r="B4" s="33"/>
      <c r="C4" s="33"/>
      <c r="D4" s="33"/>
    </row>
    <row r="5" spans="1:4" s="6" customFormat="1" ht="23.25">
      <c r="A5" s="264" t="s">
        <v>25</v>
      </c>
      <c r="B5" s="266" t="s">
        <v>66</v>
      </c>
      <c r="C5" s="268" t="s">
        <v>24</v>
      </c>
      <c r="D5" s="270" t="s">
        <v>22</v>
      </c>
    </row>
    <row r="6" spans="1:4" s="6" customFormat="1" ht="23.25">
      <c r="A6" s="265"/>
      <c r="B6" s="267"/>
      <c r="C6" s="269"/>
      <c r="D6" s="271"/>
    </row>
    <row r="7" spans="1:4" ht="24">
      <c r="A7" s="222">
        <v>3100012368</v>
      </c>
      <c r="B7" s="223">
        <v>244469</v>
      </c>
      <c r="C7" s="224" t="s">
        <v>391</v>
      </c>
      <c r="D7" s="225">
        <v>1284</v>
      </c>
    </row>
    <row r="8" spans="1:4" ht="24">
      <c r="A8" s="222"/>
      <c r="B8" s="169"/>
      <c r="C8" s="224" t="s">
        <v>392</v>
      </c>
      <c r="D8" s="26"/>
    </row>
    <row r="9" spans="1:4" ht="24">
      <c r="A9" s="222">
        <v>3100012370</v>
      </c>
      <c r="B9" s="223">
        <v>244469</v>
      </c>
      <c r="C9" s="224" t="s">
        <v>393</v>
      </c>
      <c r="D9" s="225">
        <v>1284</v>
      </c>
    </row>
    <row r="10" spans="1:4" ht="24">
      <c r="A10" s="15"/>
      <c r="B10" s="15"/>
      <c r="C10" s="224" t="s">
        <v>394</v>
      </c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61" t="s">
        <v>67</v>
      </c>
      <c r="B20" s="262"/>
      <c r="C20" s="263"/>
      <c r="D20" s="11">
        <f>SUM(D7:D19)</f>
        <v>2568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31" t="s">
        <v>89</v>
      </c>
      <c r="D23" s="231"/>
      <c r="E23" s="231"/>
      <c r="F23" s="231"/>
    </row>
    <row r="24" spans="1:6" ht="23.25">
      <c r="A24" s="16"/>
      <c r="B24" s="6"/>
      <c r="C24" s="231" t="s">
        <v>90</v>
      </c>
      <c r="D24" s="231"/>
      <c r="E24" s="231"/>
      <c r="F24" s="231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31" t="s">
        <v>146</v>
      </c>
      <c r="D27" s="231"/>
      <c r="E27" s="231"/>
      <c r="F27" s="231"/>
    </row>
    <row r="28" spans="1:6" ht="23.25">
      <c r="A28" s="16"/>
      <c r="B28" s="6"/>
      <c r="C28" s="231" t="s">
        <v>88</v>
      </c>
      <c r="D28" s="231"/>
      <c r="E28" s="231"/>
      <c r="F28" s="231"/>
    </row>
    <row r="29" spans="1:6" ht="23.25">
      <c r="A29" s="16"/>
      <c r="B29" s="6"/>
      <c r="C29" s="135"/>
      <c r="D29" s="135"/>
      <c r="E29" s="135"/>
      <c r="F29" s="135"/>
    </row>
    <row r="30" spans="1:6" ht="21.75" customHeight="1">
      <c r="A30" s="16"/>
      <c r="B30" s="6"/>
      <c r="C30" s="135"/>
      <c r="D30" s="135"/>
      <c r="E30" s="135"/>
      <c r="F30" s="135"/>
    </row>
    <row r="31" spans="1:6" ht="23.25">
      <c r="A31" s="16"/>
      <c r="B31" s="6"/>
      <c r="C31" s="230" t="s">
        <v>370</v>
      </c>
      <c r="D31" s="230"/>
      <c r="E31" s="230"/>
      <c r="F31" s="230"/>
    </row>
    <row r="32" spans="1:6" ht="23.25">
      <c r="A32" s="16"/>
      <c r="B32" s="6"/>
      <c r="C32" s="230" t="s">
        <v>2</v>
      </c>
      <c r="D32" s="230"/>
      <c r="E32" s="230"/>
      <c r="F32" s="230"/>
    </row>
    <row r="33" spans="1:6" ht="24">
      <c r="A33" s="16"/>
      <c r="B33" s="6"/>
      <c r="C33" s="260"/>
      <c r="D33" s="260"/>
      <c r="E33" s="260"/>
      <c r="F33" s="260"/>
    </row>
    <row r="34" spans="1:6" ht="23.25">
      <c r="A34" s="249" t="s">
        <v>16</v>
      </c>
      <c r="B34" s="249"/>
      <c r="C34" s="249"/>
      <c r="D34" s="249"/>
      <c r="E34" s="6"/>
      <c r="F34" s="6"/>
    </row>
    <row r="35" spans="1:6" ht="23.25">
      <c r="A35" s="249" t="s">
        <v>68</v>
      </c>
      <c r="B35" s="249"/>
      <c r="C35" s="249"/>
      <c r="D35" s="249"/>
      <c r="E35" s="6"/>
      <c r="F35" s="6"/>
    </row>
    <row r="36" spans="1:6" ht="23.25">
      <c r="A36" s="249" t="s">
        <v>388</v>
      </c>
      <c r="B36" s="249"/>
      <c r="C36" s="249"/>
      <c r="D36" s="249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64" t="s">
        <v>25</v>
      </c>
      <c r="B38" s="266" t="s">
        <v>66</v>
      </c>
      <c r="C38" s="268" t="s">
        <v>24</v>
      </c>
      <c r="D38" s="270" t="s">
        <v>22</v>
      </c>
      <c r="E38" s="6"/>
      <c r="F38" s="6"/>
    </row>
    <row r="39" spans="1:6" ht="23.25">
      <c r="A39" s="265"/>
      <c r="B39" s="267"/>
      <c r="C39" s="269"/>
      <c r="D39" s="271"/>
      <c r="E39" s="6"/>
      <c r="F39" s="6"/>
    </row>
    <row r="40" spans="1:6" ht="23.25">
      <c r="A40" s="222"/>
      <c r="B40" s="123"/>
      <c r="C40" s="101" t="s">
        <v>82</v>
      </c>
      <c r="D40" s="225">
        <v>0</v>
      </c>
    </row>
    <row r="41" spans="1:6" ht="23.25">
      <c r="A41" s="125"/>
      <c r="B41" s="126"/>
      <c r="C41" s="226"/>
      <c r="D41" s="26"/>
    </row>
    <row r="42" spans="1:6" ht="23.25">
      <c r="A42" s="125"/>
      <c r="B42" s="127"/>
      <c r="C42" s="124"/>
      <c r="D42" s="26"/>
    </row>
    <row r="43" spans="1:6" ht="23.25">
      <c r="A43" s="125"/>
      <c r="B43" s="126"/>
      <c r="C43" s="128"/>
      <c r="D43" s="26"/>
    </row>
    <row r="44" spans="1:6" ht="23.25">
      <c r="A44" s="125"/>
      <c r="B44" s="129"/>
      <c r="C44" s="124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61" t="s">
        <v>67</v>
      </c>
      <c r="B53" s="262"/>
      <c r="C53" s="263"/>
      <c r="D53" s="11">
        <f>SUM(D40:D52)</f>
        <v>0</v>
      </c>
    </row>
    <row r="54" spans="1:6" ht="24">
      <c r="A54" s="16"/>
      <c r="B54" s="6"/>
      <c r="C54" s="61" t="s">
        <v>44</v>
      </c>
      <c r="D54" s="60"/>
      <c r="E54" s="62"/>
      <c r="F54" s="60"/>
    </row>
    <row r="55" spans="1:6" ht="23.25">
      <c r="A55" s="16"/>
      <c r="B55" s="6"/>
      <c r="C55" s="231" t="s">
        <v>89</v>
      </c>
      <c r="D55" s="231"/>
      <c r="E55" s="231"/>
      <c r="F55" s="231"/>
    </row>
    <row r="56" spans="1:6" ht="23.25">
      <c r="A56" s="16"/>
      <c r="B56" s="6"/>
      <c r="C56" s="231" t="s">
        <v>90</v>
      </c>
      <c r="D56" s="231"/>
      <c r="E56" s="231"/>
      <c r="F56" s="231"/>
    </row>
    <row r="57" spans="1:6" ht="23.25">
      <c r="A57" s="16"/>
      <c r="B57" s="6"/>
      <c r="C57" s="63"/>
      <c r="D57" s="63"/>
      <c r="E57" s="63"/>
      <c r="F57" s="63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231" t="s">
        <v>146</v>
      </c>
      <c r="D59" s="231"/>
      <c r="E59" s="231"/>
      <c r="F59" s="231"/>
    </row>
    <row r="60" spans="1:6" ht="23.25">
      <c r="A60" s="16"/>
      <c r="B60" s="6"/>
      <c r="C60" s="231" t="s">
        <v>88</v>
      </c>
      <c r="D60" s="231"/>
      <c r="E60" s="231"/>
      <c r="F60" s="231"/>
    </row>
    <row r="61" spans="1:6" ht="23.25">
      <c r="A61" s="16"/>
      <c r="B61" s="6"/>
      <c r="C61" s="135"/>
      <c r="D61" s="135"/>
      <c r="E61" s="135"/>
      <c r="F61" s="135"/>
    </row>
    <row r="62" spans="1:6" ht="23.25">
      <c r="A62" s="16"/>
      <c r="B62" s="6"/>
      <c r="C62" s="135"/>
      <c r="D62" s="135"/>
      <c r="E62" s="135"/>
      <c r="F62" s="135"/>
    </row>
    <row r="63" spans="1:6" ht="23.25">
      <c r="A63" s="16"/>
      <c r="B63" s="6"/>
      <c r="C63" s="230" t="s">
        <v>370</v>
      </c>
      <c r="D63" s="230"/>
      <c r="E63" s="230"/>
      <c r="F63" s="230"/>
    </row>
    <row r="64" spans="1:6" ht="19.5">
      <c r="C64" s="230" t="s">
        <v>2</v>
      </c>
      <c r="D64" s="230"/>
      <c r="E64" s="230"/>
      <c r="F64" s="230"/>
    </row>
    <row r="65" spans="3:6" ht="20.25">
      <c r="C65" s="260"/>
      <c r="D65" s="260"/>
      <c r="E65" s="260"/>
      <c r="F65" s="260"/>
    </row>
    <row r="66" spans="3:6" ht="20.25">
      <c r="C66" s="60"/>
      <c r="D66" s="60"/>
      <c r="E66" s="60"/>
      <c r="F66" s="60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</sheetData>
  <mergeCells count="30"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  <mergeCell ref="C28:F28"/>
    <mergeCell ref="C32:F32"/>
    <mergeCell ref="A34:D34"/>
    <mergeCell ref="A35:D35"/>
    <mergeCell ref="A36:D36"/>
    <mergeCell ref="C31:F31"/>
    <mergeCell ref="C33:F33"/>
    <mergeCell ref="A38:A39"/>
    <mergeCell ref="B38:B39"/>
    <mergeCell ref="C38:C39"/>
    <mergeCell ref="D38:D39"/>
    <mergeCell ref="A53:C53"/>
    <mergeCell ref="C55:F55"/>
    <mergeCell ref="C59:F59"/>
    <mergeCell ref="C63:F63"/>
    <mergeCell ref="C64:F64"/>
    <mergeCell ref="C65:F65"/>
    <mergeCell ref="C56:F56"/>
    <mergeCell ref="C60:F6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2026-05-07T08:27:23Z</dcterms:modified>
</cp:coreProperties>
</file>