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นุ่น\กรกฎาคม 2561\"/>
    </mc:Choice>
  </mc:AlternateContent>
  <xr:revisionPtr revIDLastSave="0" documentId="10_ncr:8100000_{B14F94D1-EC97-442D-A082-AA4E4A63D2E0}" xr6:coauthVersionLast="34" xr6:coauthVersionMax="34" xr10:uidLastSave="{00000000-0000-0000-0000-000000000000}"/>
  <bookViews>
    <workbookView xWindow="120" yWindow="45" windowWidth="18975" windowHeight="11760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ผ่าน" sheetId="10" r:id="rId9"/>
    <sheet name="ทะเบียนคุมเจ้าหนี้จ่ายตรง" sheetId="9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 l="1"/>
  <c r="G8" i="16"/>
  <c r="G9" i="16" s="1"/>
  <c r="F13" i="13"/>
  <c r="F14" i="13" s="1"/>
  <c r="F9" i="13"/>
  <c r="F17" i="12"/>
  <c r="F18" i="12" s="1"/>
  <c r="F11" i="12"/>
  <c r="I11" i="11"/>
  <c r="E25" i="8"/>
  <c r="F19" i="5"/>
  <c r="F20" i="5" s="1"/>
  <c r="F13" i="5"/>
  <c r="F7" i="5"/>
  <c r="G11" i="4"/>
  <c r="G8" i="4"/>
  <c r="G12" i="4" s="1"/>
  <c r="F11" i="7" l="1"/>
  <c r="F10" i="7"/>
  <c r="F9" i="6"/>
  <c r="F10" i="6" s="1"/>
  <c r="F7" i="6"/>
  <c r="D20" i="10" l="1"/>
  <c r="D20" i="9" l="1"/>
</calcChain>
</file>

<file path=xl/sharedStrings.xml><?xml version="1.0" encoding="utf-8"?>
<sst xmlns="http://schemas.openxmlformats.org/spreadsheetml/2006/main" count="1020" uniqueCount="499">
  <si>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</si>
  <si>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</si>
  <si>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</si>
  <si>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</si>
  <si>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</si>
  <si>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</si>
  <si>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</si>
  <si>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</si>
  <si>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</si>
  <si>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</si>
  <si>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</si>
  <si>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</si>
  <si>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</si>
  <si>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</si>
  <si>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</si>
  <si>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</si>
  <si>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</si>
  <si>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</si>
  <si>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</si>
  <si>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</si>
  <si>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</si>
  <si>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</si>
  <si>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</si>
  <si>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</si>
  <si>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</si>
  <si>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</si>
  <si>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</si>
  <si>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</si>
  <si>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</si>
  <si>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</si>
  <si>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</si>
  <si>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</si>
  <si>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</si>
  <si>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</si>
  <si>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</si>
  <si>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</si>
  <si>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</si>
  <si>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</si>
  <si>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</si>
  <si>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</si>
  <si>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</si>
  <si>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</si>
  <si>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</si>
  <si>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</si>
  <si>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</si>
  <si>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</si>
  <si>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</si>
  <si>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</si>
  <si>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</si>
  <si>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</si>
  <si>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</si>
  <si>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</si>
  <si>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</si>
  <si>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</si>
  <si>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</si>
  <si>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</si>
  <si>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</si>
  <si>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</si>
  <si>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</si>
  <si>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</si>
  <si>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</si>
  <si>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</si>
  <si>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</si>
  <si>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</si>
  <si>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</si>
  <si>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</si>
  <si>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</si>
  <si>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</si>
  <si>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</si>
  <si>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</si>
  <si>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</si>
  <si>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</si>
  <si>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</si>
  <si>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</si>
  <si>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</si>
  <si>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</si>
  <si>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</si>
  <si>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</si>
  <si>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</si>
  <si>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</si>
  <si>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</si>
  <si>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</si>
  <si>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</si>
  <si>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</si>
  <si>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</si>
  <si>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</si>
  <si>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</si>
  <si>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</si>
  <si>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</si>
  <si>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</si>
  <si>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</si>
  <si>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</si>
  <si>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</si>
  <si>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</si>
  <si>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</si>
  <si>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</si>
  <si>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</si>
  <si>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</si>
  <si>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</si>
  <si>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</si>
  <si>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</si>
  <si>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</si>
  <si>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</si>
  <si>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</si>
  <si>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</si>
  <si>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</si>
  <si>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</si>
  <si>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</si>
  <si>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</si>
  <si>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</si>
  <si>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</si>
  <si>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</si>
  <si>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</si>
  <si>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</si>
  <si>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</si>
  <si>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</si>
  <si>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</si>
  <si>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</si>
  <si>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</si>
  <si>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</si>
  <si>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</si>
  <si>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</si>
  <si>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</si>
  <si>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</si>
  <si>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</si>
  <si>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</si>
  <si>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</si>
  <si>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</si>
  <si>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</si>
  <si>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</si>
  <si>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</si>
  <si>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</si>
  <si>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</si>
  <si>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</si>
  <si>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</si>
  <si>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</si>
  <si>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</si>
  <si>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</si>
  <si>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</si>
  <si>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</si>
  <si>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</si>
  <si>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</si>
  <si>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</si>
  <si>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</si>
  <si>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</si>
  <si>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</si>
  <si>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</si>
  <si>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</si>
  <si>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</si>
  <si>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</si>
  <si>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</si>
  <si>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</si>
  <si>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</si>
  <si>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</si>
  <si>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</si>
  <si>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</si>
  <si>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</si>
  <si>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</si>
  <si>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</si>
  <si>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</si>
  <si>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</si>
  <si>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</si>
  <si>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</si>
  <si>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</si>
  <si>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</si>
  <si>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</si>
  <si>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</si>
  <si>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</si>
  <si>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</si>
  <si>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</si>
  <si>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</si>
  <si>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</si>
  <si>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</si>
  <si>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</si>
  <si>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</si>
  <si>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</si>
  <si>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</si>
  <si>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</si>
  <si>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</si>
  <si>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</si>
  <si>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</si>
  <si>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</si>
  <si>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</si>
  <si>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</si>
  <si>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</si>
  <si>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</si>
  <si>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</si>
  <si>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</si>
  <si>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</si>
  <si>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</si>
  <si>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</si>
  <si>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</si>
  <si>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</si>
  <si>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</si>
  <si>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</si>
  <si>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</si>
  <si>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</si>
  <si>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</si>
  <si>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</si>
  <si>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</si>
  <si>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</si>
  <si>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</si>
  <si>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</si>
  <si>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</si>
  <si>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</si>
  <si>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</si>
  <si>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</si>
  <si>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</si>
  <si>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</si>
  <si>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</si>
  <si>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</si>
  <si>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</si>
  <si>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</si>
  <si>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</si>
  <si>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</si>
  <si>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</si>
  <si>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</si>
  <si>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</si>
  <si>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</si>
  <si>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</si>
  <si>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</si>
  <si>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</si>
  <si>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</si>
  <si>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</si>
  <si>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</si>
  <si>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</si>
  <si>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</si>
  <si>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</si>
  <si>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</si>
  <si>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</si>
  <si>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</si>
  <si>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</si>
  <si>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</si>
  <si>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</si>
  <si>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</si>
  <si>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</si>
  <si>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</si>
  <si>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</si>
  <si>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</si>
  <si>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</si>
  <si>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</si>
  <si>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</si>
  <si>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</si>
  <si>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</si>
  <si>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</si>
  <si>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</si>
  <si>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2017 - 1600005333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</si>
  <si>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</si>
  <si>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</si>
  <si>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</si>
  <si>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</si>
  <si>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</si>
  <si>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</si>
  <si>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</si>
  <si>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</si>
  <si>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</si>
  <si>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</si>
  <si>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</si>
  <si>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4308010118</t>
  </si>
  <si>
    <t>450,375.00</t>
  </si>
  <si>
    <t>1206020102     พักครุภัณฑ์ยานพาหนะ</t>
  </si>
  <si>
    <t>4203010101     ร/ด ดบ.เงินฝาก</t>
  </si>
  <si>
    <t>5104030207     คชจ.ในการประชุม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</si>
  <si>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</si>
  <si>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</si>
  <si>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</si>
  <si>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4201020199     ร/ดค่าปรับอื่น</t>
  </si>
  <si>
    <t>4202030105     ร/ดค่าของเบ็ดเตล็ด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</si>
  <si>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</si>
  <si>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</si>
  <si>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</si>
  <si>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5104010113     ค/จเหมาบริการ-รัฐ</t>
  </si>
  <si>
    <t>5104030219     ค่าประชาสัมพันธ์</t>
  </si>
  <si>
    <t>5301010101     ปรับหมวดรายจ่าย</t>
  </si>
  <si>
    <t>39/2561</t>
  </si>
  <si>
    <t>นางสาวอรสา  อุตรนะ</t>
  </si>
  <si>
    <t>ค่าใช้จ่ายเดินทางไปอบรม</t>
  </si>
  <si>
    <t>ค่าใช้จ่ายเดินทางไปราชการ</t>
  </si>
  <si>
    <t>3,000.00</t>
  </si>
  <si>
    <t>120,939.50</t>
  </si>
  <si>
    <t>571,314.50</t>
  </si>
  <si>
    <t>RA</t>
  </si>
  <si>
    <t>R1</t>
  </si>
  <si>
    <t>ประจำงวด 10  ประจำปี 2561</t>
  </si>
  <si>
    <t>1101020601     ง/ฝธ.เพื่อนำส่งคลัง</t>
  </si>
  <si>
    <t>1206030101     คุรภัณฑ์ไฟฟ้า&amp;วิทยุ</t>
  </si>
  <si>
    <t>5104010115     ค่าธรรมเนียม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</si>
  <si>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</si>
  <si>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</si>
  <si>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วันที่  31 กรกฎาคม 2561</t>
  </si>
  <si>
    <t>นักวิชาการปฏิรูปที่ดินชำนาญการพิเศษ รักษาราชการแทน</t>
  </si>
  <si>
    <t>ณ วันที่  31  กรกฎาคม  2561</t>
  </si>
  <si>
    <t>ยอดยกมา  1  กรกฎาคม 2561</t>
  </si>
  <si>
    <t>ณ วันที่  31 กรกฎาคม 2561</t>
  </si>
  <si>
    <t>43/2561</t>
  </si>
  <si>
    <t>นางรัชนี  เอก</t>
  </si>
  <si>
    <t>45/2561</t>
  </si>
  <si>
    <t>นางวิภา  สุขเอก</t>
  </si>
  <si>
    <t>ค่าใช้จ่ายในการเข้าร่วมสัมมนา</t>
  </si>
  <si>
    <t>46/2561</t>
  </si>
  <si>
    <t>นางสาวฉวี  ช่วยเล็ก</t>
  </si>
  <si>
    <t>ค่าใช้จ่ายในการประชุม คปอ.</t>
  </si>
  <si>
    <t>ณ วันที่ 31 กรกฎาคม 2561</t>
  </si>
  <si>
    <t>ณ วันที่  31 กรกฎาคม  2561</t>
  </si>
  <si>
    <t>ยอดยกมา 1 กรกฎาคม 2561</t>
  </si>
  <si>
    <t>ยอดยกมา  1 กรกฎาคม 2561</t>
  </si>
  <si>
    <t>ตั้งแต่ 01/07/2018  - 31/07/2018</t>
  </si>
  <si>
    <t>เจ้าของเงินฝาก :  0701300067</t>
  </si>
  <si>
    <t>บัญชีเงินฝาก :  10799   เงินฝากต่างๆ</t>
  </si>
  <si>
    <t>12.07.2018</t>
  </si>
  <si>
    <t>0200008405</t>
  </si>
  <si>
    <t>3600039259</t>
  </si>
  <si>
    <t>57,250.00</t>
  </si>
  <si>
    <t>393,125.00</t>
  </si>
  <si>
    <t>***** รวมบัญชีเงินฝาก :   10799   เงินฝากต่างๆ</t>
  </si>
  <si>
    <t>บัญชีเงินฝาก :   10960    เงินทุนหมุนเวียนเงินกองทุนปฏิรูปที่ดินเพื่อเกษตรกรรม</t>
  </si>
  <si>
    <t>02.07.2018</t>
  </si>
  <si>
    <t>1600016858</t>
  </si>
  <si>
    <t>8017324400010365</t>
  </si>
  <si>
    <t>23,756.17</t>
  </si>
  <si>
    <t>1600016967</t>
  </si>
  <si>
    <t>8011079300013317</t>
  </si>
  <si>
    <t>61,115.82</t>
  </si>
  <si>
    <t>205,811.49</t>
  </si>
  <si>
    <t>03.07.2018</t>
  </si>
  <si>
    <t>1600016982</t>
  </si>
  <si>
    <t>8011079300007179</t>
  </si>
  <si>
    <t>42,013.15</t>
  </si>
  <si>
    <t>1600017251</t>
  </si>
  <si>
    <t>8011125800009486</t>
  </si>
  <si>
    <t>46,141.04</t>
  </si>
  <si>
    <t>293,965.68</t>
  </si>
  <si>
    <t>05.07.2018</t>
  </si>
  <si>
    <t>0200007889</t>
  </si>
  <si>
    <t>3600038850</t>
  </si>
  <si>
    <t>3,474.00</t>
  </si>
  <si>
    <t>1600017511</t>
  </si>
  <si>
    <t>8011079300002226</t>
  </si>
  <si>
    <t>20,181.58</t>
  </si>
  <si>
    <t>1600017516</t>
  </si>
  <si>
    <t>2826151400019471</t>
  </si>
  <si>
    <t>59,949.74</t>
  </si>
  <si>
    <t>370,623.00</t>
  </si>
  <si>
    <t>06.07.2018</t>
  </si>
  <si>
    <t>1600014876</t>
  </si>
  <si>
    <t>3896071600000695</t>
  </si>
  <si>
    <t>373,623.00</t>
  </si>
  <si>
    <t>10.07.2018</t>
  </si>
  <si>
    <t>1600017613</t>
  </si>
  <si>
    <t>8011079300002310</t>
  </si>
  <si>
    <t>2,500.00</t>
  </si>
  <si>
    <t>1600017931</t>
  </si>
  <si>
    <t>8011125800008687</t>
  </si>
  <si>
    <t>5,000.00</t>
  </si>
  <si>
    <t>381,123.00</t>
  </si>
  <si>
    <t>11.07.2018</t>
  </si>
  <si>
    <t>1600017815</t>
  </si>
  <si>
    <t>8011280200005052</t>
  </si>
  <si>
    <t>9,990.06</t>
  </si>
  <si>
    <t>391,113.06</t>
  </si>
  <si>
    <t>1600017576</t>
  </si>
  <si>
    <t>7795267300003932</t>
  </si>
  <si>
    <t>4,687.79</t>
  </si>
  <si>
    <t>1600018019</t>
  </si>
  <si>
    <t>8011079300011525</t>
  </si>
  <si>
    <t>400,800.85</t>
  </si>
  <si>
    <t>13.07.2018</t>
  </si>
  <si>
    <t>0200008605</t>
  </si>
  <si>
    <t>3600039985</t>
  </si>
  <si>
    <t>385,050.85</t>
  </si>
  <si>
    <t>16.07.2018</t>
  </si>
  <si>
    <t>1600013726</t>
  </si>
  <si>
    <t>8011125800006007</t>
  </si>
  <si>
    <t>20,838.62</t>
  </si>
  <si>
    <t>1600014887</t>
  </si>
  <si>
    <t>7795267400009472</t>
  </si>
  <si>
    <t>15,591.91</t>
  </si>
  <si>
    <t>1600017630</t>
  </si>
  <si>
    <t>8011280200011997</t>
  </si>
  <si>
    <t>56,395.55</t>
  </si>
  <si>
    <t>477,876.93</t>
  </si>
  <si>
    <t>17.07.2018</t>
  </si>
  <si>
    <t>1600000908</t>
  </si>
  <si>
    <t>8011079300002214</t>
  </si>
  <si>
    <t>1,000.00</t>
  </si>
  <si>
    <t>1600014890</t>
  </si>
  <si>
    <t>2257189300002225</t>
  </si>
  <si>
    <t>24,259.14</t>
  </si>
  <si>
    <t>503,136.07</t>
  </si>
  <si>
    <t>18.07.2018</t>
  </si>
  <si>
    <t>1600018416</t>
  </si>
  <si>
    <t>8011280200013272</t>
  </si>
  <si>
    <t>16,641.65</t>
  </si>
  <si>
    <t>519,777.72</t>
  </si>
  <si>
    <t>19.07.2018</t>
  </si>
  <si>
    <t>1600013971</t>
  </si>
  <si>
    <t>7795267400008786</t>
  </si>
  <si>
    <t>16,749.63</t>
  </si>
  <si>
    <t>1600018345</t>
  </si>
  <si>
    <t>2822347400003344</t>
  </si>
  <si>
    <t>17,500.00</t>
  </si>
  <si>
    <t>554,027.35</t>
  </si>
  <si>
    <t>20.07.2018</t>
  </si>
  <si>
    <t>1600017886</t>
  </si>
  <si>
    <t>3899042700000462</t>
  </si>
  <si>
    <t>5,200.00</t>
  </si>
  <si>
    <t>1600018704</t>
  </si>
  <si>
    <t>8011280200006330</t>
  </si>
  <si>
    <t>30,988.31</t>
  </si>
  <si>
    <t>590,215.66</t>
  </si>
  <si>
    <t>23.07.2018</t>
  </si>
  <si>
    <t>1600013738</t>
  </si>
  <si>
    <t>4155043300004642</t>
  </si>
  <si>
    <t>10,368.22</t>
  </si>
  <si>
    <t>600,583.88</t>
  </si>
  <si>
    <t>31.07.2018</t>
  </si>
  <si>
    <t>1500004511</t>
  </si>
  <si>
    <t>498,868.38</t>
  </si>
  <si>
    <t>101,715.50</t>
  </si>
  <si>
    <t>***** รวมบัญชีเงินฝาก :    10960  เงินทุนหมุนเวียนเงินกองทุนปฏิรูปที่ดินเพื่อเกษตรกรรม</t>
  </si>
  <si>
    <t>518,092.38</t>
  </si>
  <si>
    <t>***** รวมเจ้าของเงินฝาก :   0701300067</t>
  </si>
  <si>
    <t>575,342.38</t>
  </si>
  <si>
    <t>494,840.50</t>
  </si>
  <si>
    <t>ณ วันที่ 1 กรกฎาคม 2561 ถึง 31 กรกฎาคม 2561</t>
  </si>
  <si>
    <t>R610000010</t>
  </si>
  <si>
    <t>1000018679</t>
  </si>
  <si>
    <t>1200012688</t>
  </si>
  <si>
    <t>R610000179</t>
  </si>
  <si>
    <t>1000018680</t>
  </si>
  <si>
    <t>1300016501</t>
  </si>
  <si>
    <t>R610000180</t>
  </si>
  <si>
    <t>1000020416</t>
  </si>
  <si>
    <t>1300016196</t>
  </si>
  <si>
    <t>R610000181</t>
  </si>
  <si>
    <t>1000020427</t>
  </si>
  <si>
    <t>1300016714</t>
  </si>
  <si>
    <t>R610000182</t>
  </si>
  <si>
    <t>1000020359</t>
  </si>
  <si>
    <t>1300016614</t>
  </si>
  <si>
    <t>R610000183</t>
  </si>
  <si>
    <t>1000020617</t>
  </si>
  <si>
    <t>1300016745</t>
  </si>
  <si>
    <t>R610000184</t>
  </si>
  <si>
    <t>1000020620</t>
  </si>
  <si>
    <t>1300016751</t>
  </si>
  <si>
    <t>R610000185</t>
  </si>
  <si>
    <t>1000020505</t>
  </si>
  <si>
    <t>1300011097</t>
  </si>
  <si>
    <t>1000020645</t>
  </si>
  <si>
    <t>1300015451</t>
  </si>
  <si>
    <t>R610000186</t>
  </si>
  <si>
    <t>1000020761</t>
  </si>
  <si>
    <t>1300017201</t>
  </si>
  <si>
    <t>R610000187</t>
  </si>
  <si>
    <t>1000021213</t>
  </si>
  <si>
    <t>1300016375</t>
  </si>
  <si>
    <t>R610000188</t>
  </si>
  <si>
    <t>1000020669</t>
  </si>
  <si>
    <t>1300017416</t>
  </si>
  <si>
    <t>R610000189</t>
  </si>
  <si>
    <t>1000020670</t>
  </si>
  <si>
    <t>1300017417</t>
  </si>
  <si>
    <t>R610000190</t>
  </si>
  <si>
    <t>1000020690</t>
  </si>
  <si>
    <t>1300017031</t>
  </si>
  <si>
    <t>R610000191</t>
  </si>
  <si>
    <t>1000021362</t>
  </si>
  <si>
    <t>1300015462</t>
  </si>
  <si>
    <t>R610000192</t>
  </si>
  <si>
    <t>1000021242</t>
  </si>
  <si>
    <t>1300017307</t>
  </si>
  <si>
    <t>R610000193</t>
  </si>
  <si>
    <t>1000021243</t>
  </si>
  <si>
    <t>1300000806</t>
  </si>
  <si>
    <t>R610000194</t>
  </si>
  <si>
    <t>1000021256</t>
  </si>
  <si>
    <t>1300017309</t>
  </si>
  <si>
    <t>R610000195</t>
  </si>
  <si>
    <t>1000021681</t>
  </si>
  <si>
    <t>1300017804</t>
  </si>
  <si>
    <t>R610000196</t>
  </si>
  <si>
    <t>1000021717</t>
  </si>
  <si>
    <t>1300017493</t>
  </si>
  <si>
    <t>R610000197</t>
  </si>
  <si>
    <t>1000021150</t>
  </si>
  <si>
    <t>1300016420</t>
  </si>
  <si>
    <t>R610000198</t>
  </si>
  <si>
    <t>1000021265</t>
  </si>
  <si>
    <t>1300017535</t>
  </si>
  <si>
    <t>R610000199</t>
  </si>
  <si>
    <t>1000022059</t>
  </si>
  <si>
    <t>1300017075</t>
  </si>
  <si>
    <t>1000022107</t>
  </si>
  <si>
    <t>กลับรายการ</t>
  </si>
  <si>
    <t>R610000200</t>
  </si>
  <si>
    <t>1000020249</t>
  </si>
  <si>
    <t>1300018105</t>
  </si>
  <si>
    <t xml:space="preserve">                  นักวิชาการปฏิรูปที่ดินชำนาญการพิเศษ รักษาราชการแทน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</si>
</sst>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33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 readingOrder="1"/>
    </xf>
    <xf numFmtId="0" fontId="2" fillId="0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2" fillId="0" borderId="0" xfId="0" applyFont="1" applyBorder="1" applyAlignment="1">
      <alignment vertical="top"/>
    </xf>
    <xf numFmtId="187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7" borderId="4" xfId="4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10" xfId="0" applyFont="1" applyFill="1" applyBorder="1" applyAlignment="1">
      <alignment horizontal="center" vertical="top" wrapText="1" readingOrder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4" fontId="4" fillId="0" borderId="50" xfId="0" applyNumberFormat="1" applyFont="1" applyBorder="1" applyAlignment="1">
      <alignment horizontal="right" vertical="top" wrapText="1"/>
    </xf>
    <xf numFmtId="0" fontId="2" fillId="0" borderId="50" xfId="0" applyFont="1" applyBorder="1" applyAlignment="1">
      <alignment vertical="top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vertical="top" wrapText="1"/>
    </xf>
    <xf numFmtId="0" fontId="3" fillId="10" borderId="4" xfId="5" applyFont="1" applyFill="1" applyBorder="1" applyAlignment="1">
      <alignment horizontal="center" vertical="top" wrapText="1" readingOrder="1"/>
    </xf>
    <xf numFmtId="0" fontId="3" fillId="0" borderId="0" xfId="5" applyFont="1" applyAlignment="1">
      <alignment vertical="top" wrapText="1"/>
    </xf>
    <xf numFmtId="0" fontId="3" fillId="8" borderId="4" xfId="5" applyFont="1" applyFill="1" applyBorder="1" applyAlignment="1">
      <alignment horizontal="right" vertical="top" wrapText="1"/>
    </xf>
    <xf numFmtId="0" fontId="3" fillId="9" borderId="4" xfId="5" applyFont="1" applyFill="1" applyBorder="1" applyAlignment="1">
      <alignment horizontal="right" vertical="top" wrapText="1"/>
    </xf>
    <xf numFmtId="0" fontId="3" fillId="0" borderId="16" xfId="5" applyFont="1" applyBorder="1" applyAlignment="1">
      <alignment vertical="top" wrapText="1"/>
    </xf>
    <xf numFmtId="0" fontId="3" fillId="0" borderId="16" xfId="5" applyFont="1" applyBorder="1" applyAlignment="1">
      <alignment horizontal="right" vertical="top" wrapText="1"/>
    </xf>
    <xf numFmtId="0" fontId="3" fillId="0" borderId="1" xfId="5" applyFont="1" applyBorder="1" applyAlignment="1">
      <alignment vertical="top" wrapText="1"/>
    </xf>
    <xf numFmtId="0" fontId="3" fillId="0" borderId="3" xfId="5" applyFont="1" applyBorder="1" applyAlignment="1">
      <alignment vertical="top" wrapText="1"/>
    </xf>
    <xf numFmtId="0" fontId="3" fillId="0" borderId="1" xfId="5" applyFont="1" applyBorder="1" applyAlignment="1">
      <alignment horizontal="right" vertical="top" wrapText="1"/>
    </xf>
    <xf numFmtId="0" fontId="3" fillId="0" borderId="3" xfId="5" applyFont="1" applyBorder="1" applyAlignment="1">
      <alignment horizontal="right" vertical="top" wrapText="1"/>
    </xf>
    <xf numFmtId="0" fontId="3" fillId="0" borderId="0" xfId="5" applyFont="1">
      <alignment vertical="top"/>
    </xf>
    <xf numFmtId="0" fontId="3" fillId="0" borderId="17" xfId="5" applyFont="1" applyBorder="1" applyAlignment="1">
      <alignment vertical="top" wrapText="1"/>
    </xf>
    <xf numFmtId="0" fontId="3" fillId="0" borderId="35" xfId="5" applyFont="1" applyBorder="1">
      <alignment vertical="top"/>
    </xf>
    <xf numFmtId="0" fontId="3" fillId="0" borderId="17" xfId="5" applyFont="1" applyBorder="1">
      <alignment vertical="top"/>
    </xf>
    <xf numFmtId="0" fontId="3" fillId="0" borderId="35" xfId="5" applyFont="1" applyBorder="1" applyAlignment="1">
      <alignment vertical="top" wrapText="1"/>
    </xf>
    <xf numFmtId="0" fontId="3" fillId="0" borderId="17" xfId="5" applyFont="1" applyBorder="1" applyAlignment="1">
      <alignment horizontal="right" vertical="top" wrapText="1"/>
    </xf>
    <xf numFmtId="0" fontId="3" fillId="0" borderId="35" xfId="5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readingOrder="1"/>
    </xf>
    <xf numFmtId="0" fontId="3" fillId="0" borderId="34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38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35" xfId="0" applyNumberFormat="1" applyFont="1" applyFill="1" applyBorder="1" applyAlignment="1">
      <alignment horizontal="right" vertical="top" wrapText="1"/>
    </xf>
    <xf numFmtId="39" fontId="3" fillId="0" borderId="36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left" vertical="top" wrapText="1" readingOrder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8" xfId="0" applyNumberFormat="1" applyFont="1" applyFill="1" applyBorder="1" applyAlignment="1">
      <alignment horizontal="right" vertical="top" wrapText="1"/>
    </xf>
    <xf numFmtId="39" fontId="4" fillId="0" borderId="10" xfId="0" applyNumberFormat="1" applyFont="1" applyFill="1" applyBorder="1" applyAlignment="1">
      <alignment horizontal="right" vertical="top" wrapText="1"/>
    </xf>
    <xf numFmtId="0" fontId="2" fillId="0" borderId="52" xfId="3" applyFont="1" applyBorder="1" applyAlignment="1">
      <alignment vertical="top" wrapText="1"/>
    </xf>
    <xf numFmtId="0" fontId="3" fillId="11" borderId="4" xfId="5" applyFont="1" applyFill="1" applyBorder="1" applyAlignment="1">
      <alignment horizontal="right" vertical="top" wrapText="1"/>
    </xf>
    <xf numFmtId="0" fontId="3" fillId="0" borderId="4" xfId="5" applyFont="1" applyBorder="1" applyAlignment="1">
      <alignment vertical="top" wrapText="1"/>
    </xf>
    <xf numFmtId="0" fontId="3" fillId="0" borderId="4" xfId="5" applyFont="1" applyBorder="1" applyAlignment="1">
      <alignment horizontal="left" vertical="top" wrapText="1"/>
    </xf>
    <xf numFmtId="0" fontId="3" fillId="0" borderId="4" xfId="5" applyFont="1" applyBorder="1">
      <alignment vertical="top"/>
    </xf>
    <xf numFmtId="0" fontId="3" fillId="0" borderId="4" xfId="5" applyFont="1" applyBorder="1" applyAlignment="1">
      <alignment horizontal="right" vertical="top" wrapText="1"/>
    </xf>
    <xf numFmtId="0" fontId="3" fillId="12" borderId="9" xfId="5" applyFont="1" applyFill="1" applyBorder="1" applyAlignment="1">
      <alignment vertical="top" readingOrder="1"/>
    </xf>
    <xf numFmtId="0" fontId="3" fillId="12" borderId="8" xfId="5" applyFont="1" applyFill="1" applyBorder="1" applyAlignment="1">
      <alignment vertical="top" readingOrder="1"/>
    </xf>
    <xf numFmtId="0" fontId="3" fillId="12" borderId="10" xfId="5" applyFont="1" applyFill="1" applyBorder="1" applyAlignment="1">
      <alignment vertical="top" readingOrder="1"/>
    </xf>
    <xf numFmtId="0" fontId="3" fillId="12" borderId="4" xfId="5" applyFont="1" applyFill="1" applyBorder="1" applyAlignment="1">
      <alignment horizontal="right" vertical="top" wrapText="1"/>
    </xf>
    <xf numFmtId="0" fontId="3" fillId="0" borderId="53" xfId="5" applyFont="1" applyBorder="1" applyAlignment="1">
      <alignment vertical="top" wrapText="1"/>
    </xf>
    <xf numFmtId="0" fontId="3" fillId="0" borderId="54" xfId="5" applyFont="1" applyBorder="1" applyAlignment="1">
      <alignment vertical="top" wrapText="1"/>
    </xf>
    <xf numFmtId="0" fontId="3" fillId="0" borderId="16" xfId="5" applyFont="1" applyBorder="1" applyAlignment="1">
      <alignment horizontal="left" vertical="top" wrapText="1"/>
    </xf>
    <xf numFmtId="0" fontId="3" fillId="0" borderId="2" xfId="5" applyFont="1" applyBorder="1" applyAlignment="1">
      <alignment vertical="top" wrapText="1"/>
    </xf>
    <xf numFmtId="0" fontId="3" fillId="0" borderId="16" xfId="5" applyFont="1" applyBorder="1">
      <alignment vertical="top"/>
    </xf>
    <xf numFmtId="0" fontId="3" fillId="0" borderId="2" xfId="5" applyFont="1" applyBorder="1" applyAlignment="1">
      <alignment horizontal="right" vertical="top" wrapText="1"/>
    </xf>
    <xf numFmtId="0" fontId="3" fillId="0" borderId="11" xfId="5" applyFont="1" applyBorder="1" applyAlignment="1">
      <alignment horizontal="right" vertical="top"/>
    </xf>
    <xf numFmtId="0" fontId="3" fillId="0" borderId="55" xfId="5" applyFont="1" applyBorder="1">
      <alignment vertical="top"/>
    </xf>
    <xf numFmtId="0" fontId="3" fillId="0" borderId="56" xfId="5" applyFont="1" applyBorder="1" applyAlignment="1">
      <alignment vertical="top" wrapText="1"/>
    </xf>
    <xf numFmtId="0" fontId="3" fillId="0" borderId="1" xfId="5" applyFont="1" applyBorder="1" applyAlignment="1">
      <alignment horizontal="left" vertical="top" wrapText="1"/>
    </xf>
    <xf numFmtId="0" fontId="3" fillId="0" borderId="1" xfId="5" applyFont="1" applyBorder="1">
      <alignment vertical="top"/>
    </xf>
    <xf numFmtId="0" fontId="3" fillId="0" borderId="7" xfId="5" applyFont="1" applyBorder="1" applyAlignment="1">
      <alignment horizontal="right" vertical="top" wrapText="1"/>
    </xf>
    <xf numFmtId="0" fontId="3" fillId="0" borderId="55" xfId="5" applyFont="1" applyBorder="1" applyAlignment="1">
      <alignment horizontal="left" vertical="top" wrapText="1"/>
    </xf>
    <xf numFmtId="0" fontId="3" fillId="0" borderId="7" xfId="5" applyFont="1" applyBorder="1" applyAlignment="1">
      <alignment horizontal="right" vertical="top"/>
    </xf>
    <xf numFmtId="0" fontId="3" fillId="0" borderId="55" xfId="5" applyFont="1" applyBorder="1" applyAlignment="1">
      <alignment vertical="top"/>
    </xf>
    <xf numFmtId="0" fontId="3" fillId="0" borderId="55" xfId="5" applyFont="1" applyBorder="1" applyAlignment="1">
      <alignment vertical="top" wrapText="1"/>
    </xf>
    <xf numFmtId="0" fontId="3" fillId="0" borderId="57" xfId="5" applyFont="1" applyBorder="1" applyAlignment="1">
      <alignment vertical="top" wrapText="1"/>
    </xf>
    <xf numFmtId="0" fontId="3" fillId="0" borderId="58" xfId="5" applyFont="1" applyBorder="1" applyAlignment="1">
      <alignment vertical="top" wrapText="1"/>
    </xf>
    <xf numFmtId="0" fontId="3" fillId="0" borderId="17" xfId="5" applyFont="1" applyBorder="1" applyAlignment="1">
      <alignment horizontal="left" vertical="top" wrapText="1"/>
    </xf>
    <xf numFmtId="0" fontId="3" fillId="0" borderId="36" xfId="5" applyFont="1" applyBorder="1" applyAlignment="1">
      <alignment horizontal="right" vertical="top" wrapText="1"/>
    </xf>
    <xf numFmtId="0" fontId="3" fillId="13" borderId="4" xfId="5" applyFont="1" applyFill="1" applyBorder="1" applyAlignment="1">
      <alignment horizontal="right" vertical="top" wrapText="1"/>
    </xf>
    <xf numFmtId="0" fontId="3" fillId="0" borderId="0" xfId="5" applyFont="1" applyAlignment="1">
      <alignment horizontal="right" vertical="top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/>
    </xf>
    <xf numFmtId="0" fontId="3" fillId="0" borderId="0" xfId="5" applyFont="1" applyAlignment="1">
      <alignment horizontal="right" vertical="top" wrapText="1"/>
    </xf>
    <xf numFmtId="0" fontId="3" fillId="0" borderId="0" xfId="5" applyFont="1" applyAlignment="1">
      <alignment vertical="top" wrapText="1" readingOrder="1"/>
    </xf>
    <xf numFmtId="0" fontId="3" fillId="0" borderId="3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6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" fontId="3" fillId="0" borderId="16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3" fillId="0" borderId="0" xfId="4" applyFont="1" applyBorder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43" fontId="1" fillId="0" borderId="0" xfId="1" applyFont="1" applyFill="1" applyAlignment="1">
      <alignment horizontal="center"/>
    </xf>
    <xf numFmtId="0" fontId="3" fillId="10" borderId="4" xfId="0" applyFont="1" applyFill="1" applyBorder="1" applyAlignment="1">
      <alignment horizontal="center" vertical="center" readingOrder="1"/>
    </xf>
    <xf numFmtId="0" fontId="3" fillId="8" borderId="4" xfId="5" applyFont="1" applyFill="1" applyBorder="1" applyAlignment="1">
      <alignment horizontal="left" vertical="top" readingOrder="1"/>
    </xf>
    <xf numFmtId="0" fontId="3" fillId="11" borderId="4" xfId="5" applyFont="1" applyFill="1" applyBorder="1" applyAlignment="1">
      <alignment horizontal="left" vertical="top" readingOrder="1"/>
    </xf>
    <xf numFmtId="0" fontId="3" fillId="9" borderId="9" xfId="5" applyFont="1" applyFill="1" applyBorder="1" applyAlignment="1">
      <alignment horizontal="left" vertical="top" readingOrder="1"/>
    </xf>
    <xf numFmtId="0" fontId="3" fillId="9" borderId="8" xfId="5" applyFont="1" applyFill="1" applyBorder="1" applyAlignment="1">
      <alignment horizontal="left" vertical="top" readingOrder="1"/>
    </xf>
    <xf numFmtId="0" fontId="3" fillId="9" borderId="10" xfId="5" applyFont="1" applyFill="1" applyBorder="1" applyAlignment="1">
      <alignment horizontal="left" vertical="top" readingOrder="1"/>
    </xf>
    <xf numFmtId="0" fontId="3" fillId="9" borderId="4" xfId="5" applyFont="1" applyFill="1" applyBorder="1" applyAlignment="1">
      <alignment horizontal="left" vertical="top" wrapText="1" readingOrder="1"/>
    </xf>
    <xf numFmtId="0" fontId="3" fillId="11" borderId="4" xfId="5" applyFont="1" applyFill="1" applyBorder="1" applyAlignment="1">
      <alignment horizontal="left" vertical="top" wrapText="1" readingOrder="1"/>
    </xf>
    <xf numFmtId="0" fontId="3" fillId="13" borderId="4" xfId="5" applyFont="1" applyFill="1" applyBorder="1" applyAlignment="1">
      <alignment horizontal="center" vertical="top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9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126</xdr:row>
      <xdr:rowOff>123825</xdr:rowOff>
    </xdr:from>
    <xdr:to>
      <xdr:col>4</xdr:col>
      <xdr:colOff>263655</xdr:colOff>
      <xdr:row>130</xdr:row>
      <xdr:rowOff>86489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06BF36D-BA0D-4F5E-97C5-D04A78247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31603950"/>
          <a:ext cx="1444755" cy="10104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20</xdr:row>
      <xdr:rowOff>247650</xdr:rowOff>
    </xdr:from>
    <xdr:to>
      <xdr:col>2</xdr:col>
      <xdr:colOff>2416305</xdr:colOff>
      <xdr:row>24</xdr:row>
      <xdr:rowOff>76964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DFFF67B-4CD1-43B5-8C09-E380FEA5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6096000"/>
          <a:ext cx="1444755" cy="10104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1164167</xdr:colOff>
      <xdr:row>13</xdr:row>
      <xdr:rowOff>0</xdr:rowOff>
    </xdr:from>
    <xdr:to>
      <xdr:col>9</xdr:col>
      <xdr:colOff>460505</xdr:colOff>
      <xdr:row>16</xdr:row>
      <xdr:rowOff>89664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E60DE08-2A90-457F-B1B7-E796DA145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6318250"/>
          <a:ext cx="1444755" cy="1010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2828925</xdr:colOff>
      <xdr:row>19</xdr:row>
      <xdr:rowOff>47625</xdr:rowOff>
    </xdr:from>
    <xdr:to>
      <xdr:col>5</xdr:col>
      <xdr:colOff>6480</xdr:colOff>
      <xdr:row>22</xdr:row>
      <xdr:rowOff>143639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3DD4379-ADAB-48D2-AD7E-DB27EB4A2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5857875"/>
          <a:ext cx="1444755" cy="10104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2228850</xdr:colOff>
      <xdr:row>15</xdr:row>
      <xdr:rowOff>209550</xdr:rowOff>
    </xdr:from>
    <xdr:to>
      <xdr:col>4</xdr:col>
      <xdr:colOff>397005</xdr:colOff>
      <xdr:row>19</xdr:row>
      <xdr:rowOff>38864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EB98EF86-A58F-47F1-9977-CD5DD7BF2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657725"/>
          <a:ext cx="1444755" cy="10104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40</xdr:row>
      <xdr:rowOff>228600</xdr:rowOff>
    </xdr:from>
    <xdr:to>
      <xdr:col>8</xdr:col>
      <xdr:colOff>358905</xdr:colOff>
      <xdr:row>44</xdr:row>
      <xdr:rowOff>29339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81FA43B-1F45-4795-BCE0-8352F2BB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10439400"/>
          <a:ext cx="1444755" cy="10104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719667</xdr:colOff>
      <xdr:row>54</xdr:row>
      <xdr:rowOff>105833</xdr:rowOff>
    </xdr:from>
    <xdr:to>
      <xdr:col>13</xdr:col>
      <xdr:colOff>449922</xdr:colOff>
      <xdr:row>57</xdr:row>
      <xdr:rowOff>36747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CFA4771-AE09-4096-8F0C-449C720B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4340416"/>
          <a:ext cx="1444755" cy="10104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12</xdr:row>
      <xdr:rowOff>247650</xdr:rowOff>
    </xdr:from>
    <xdr:to>
      <xdr:col>4</xdr:col>
      <xdr:colOff>349380</xdr:colOff>
      <xdr:row>16</xdr:row>
      <xdr:rowOff>76964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BE57F80-0019-4424-962E-428F521E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3790950"/>
          <a:ext cx="1444755" cy="10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12</xdr:row>
      <xdr:rowOff>295275</xdr:rowOff>
    </xdr:from>
    <xdr:to>
      <xdr:col>6</xdr:col>
      <xdr:colOff>454155</xdr:colOff>
      <xdr:row>16</xdr:row>
      <xdr:rowOff>86489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DEC1FE2-3D94-4302-8168-979F9A25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724275"/>
          <a:ext cx="1444755" cy="1010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10</xdr:col>
      <xdr:colOff>67939</xdr:colOff>
      <xdr:row>53</xdr:row>
      <xdr:rowOff>47625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8A337D3-7241-43DC-AD5B-E3B8C56D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6906889" cy="9534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11</xdr:row>
      <xdr:rowOff>57150</xdr:rowOff>
    </xdr:from>
    <xdr:to>
      <xdr:col>4</xdr:col>
      <xdr:colOff>511305</xdr:colOff>
      <xdr:row>14</xdr:row>
      <xdr:rowOff>134114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3161C8E-1726-43BD-8517-763030A6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3409950"/>
          <a:ext cx="1444755" cy="10104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2857500</xdr:colOff>
      <xdr:row>21</xdr:row>
      <xdr:rowOff>209550</xdr:rowOff>
    </xdr:from>
    <xdr:to>
      <xdr:col>5</xdr:col>
      <xdr:colOff>16005</xdr:colOff>
      <xdr:row>25</xdr:row>
      <xdr:rowOff>115064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A1D9154-45B5-47E9-AC45-D8082AA41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6010275"/>
          <a:ext cx="1444755" cy="1010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11</xdr:row>
      <xdr:rowOff>219075</xdr:rowOff>
    </xdr:from>
    <xdr:to>
      <xdr:col>4</xdr:col>
      <xdr:colOff>339855</xdr:colOff>
      <xdr:row>15</xdr:row>
      <xdr:rowOff>48389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4587832-CBAF-4EC7-9F21-CE4DD017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486150"/>
          <a:ext cx="1444755" cy="1010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12</xdr:row>
      <xdr:rowOff>266700</xdr:rowOff>
    </xdr:from>
    <xdr:to>
      <xdr:col>4</xdr:col>
      <xdr:colOff>330330</xdr:colOff>
      <xdr:row>16</xdr:row>
      <xdr:rowOff>96014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8A3949A-45BA-420C-B9E0-83A9219BB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829050"/>
          <a:ext cx="1444755" cy="1010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25</xdr:row>
      <xdr:rowOff>247650</xdr:rowOff>
    </xdr:from>
    <xdr:to>
      <xdr:col>5</xdr:col>
      <xdr:colOff>406530</xdr:colOff>
      <xdr:row>29</xdr:row>
      <xdr:rowOff>76964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E440966-EABF-4F7C-A4F8-FF8E3F33B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7848600"/>
          <a:ext cx="1444755" cy="1010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20</xdr:row>
      <xdr:rowOff>276225</xdr:rowOff>
    </xdr:from>
    <xdr:to>
      <xdr:col>2</xdr:col>
      <xdr:colOff>2568705</xdr:colOff>
      <xdr:row>24</xdr:row>
      <xdr:rowOff>105539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A44069E-1BE6-4902-8F3A-C5E2D9BA2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5981700"/>
          <a:ext cx="1444755" cy="1010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5"/>
  <sheetViews>
    <sheetView workbookViewId="0">
      <selection activeCell="H127" sqref="H127"/>
    </sheetView>
  </sheetViews>
  <sheetFormatPr defaultColWidth="6" defaultRowHeight="12.75" customHeight="1" x14ac:dyDescent="0.2"/>
  <cols>
    <col min="1" max="1" width="36.25" style="160" customWidth="1"/>
    <col min="2" max="2" width="17" style="160" customWidth="1"/>
    <col min="3" max="3" width="16.75" style="160" customWidth="1"/>
    <col min="4" max="4" width="15.75" style="160" customWidth="1"/>
    <col min="5" max="5" width="16.75" style="160" customWidth="1"/>
    <col min="6" max="6" width="6.375" style="160" customWidth="1"/>
    <col min="7" max="7" width="5.25" style="160" customWidth="1"/>
    <col min="8" max="8" width="8" style="160" customWidth="1"/>
    <col min="9" max="9" width="6.5" style="160" customWidth="1"/>
    <col min="10" max="10" width="2.125" style="160" customWidth="1"/>
    <col min="11" max="256" width="6" style="160"/>
    <col min="257" max="257" width="36.25" style="160" customWidth="1"/>
    <col min="258" max="258" width="17" style="160" customWidth="1"/>
    <col min="259" max="259" width="16.75" style="160" customWidth="1"/>
    <col min="260" max="260" width="15.75" style="160" customWidth="1"/>
    <col min="261" max="261" width="16.75" style="160" customWidth="1"/>
    <col min="262" max="262" width="4.75" style="160" customWidth="1"/>
    <col min="263" max="263" width="3.875" style="160" customWidth="1"/>
    <col min="264" max="264" width="1.875" style="160" customWidth="1"/>
    <col min="265" max="265" width="6.5" style="160" customWidth="1"/>
    <col min="266" max="266" width="2.125" style="160" customWidth="1"/>
    <col min="267" max="512" width="6" style="160"/>
    <col min="513" max="513" width="36.25" style="160" customWidth="1"/>
    <col min="514" max="514" width="17" style="160" customWidth="1"/>
    <col min="515" max="515" width="16.75" style="160" customWidth="1"/>
    <col min="516" max="516" width="15.75" style="160" customWidth="1"/>
    <col min="517" max="517" width="16.75" style="160" customWidth="1"/>
    <col min="518" max="518" width="4.75" style="160" customWidth="1"/>
    <col min="519" max="519" width="3.875" style="160" customWidth="1"/>
    <col min="520" max="520" width="1.875" style="160" customWidth="1"/>
    <col min="521" max="521" width="6.5" style="160" customWidth="1"/>
    <col min="522" max="522" width="2.125" style="160" customWidth="1"/>
    <col min="523" max="768" width="6" style="160"/>
    <col min="769" max="769" width="36.25" style="160" customWidth="1"/>
    <col min="770" max="770" width="17" style="160" customWidth="1"/>
    <col min="771" max="771" width="16.75" style="160" customWidth="1"/>
    <col min="772" max="772" width="15.75" style="160" customWidth="1"/>
    <col min="773" max="773" width="16.75" style="160" customWidth="1"/>
    <col min="774" max="774" width="4.75" style="160" customWidth="1"/>
    <col min="775" max="775" width="3.875" style="160" customWidth="1"/>
    <col min="776" max="776" width="1.875" style="160" customWidth="1"/>
    <col min="777" max="777" width="6.5" style="160" customWidth="1"/>
    <col min="778" max="778" width="2.125" style="160" customWidth="1"/>
    <col min="779" max="1024" width="6" style="160"/>
    <col min="1025" max="1025" width="36.25" style="160" customWidth="1"/>
    <col min="1026" max="1026" width="17" style="160" customWidth="1"/>
    <col min="1027" max="1027" width="16.75" style="160" customWidth="1"/>
    <col min="1028" max="1028" width="15.75" style="160" customWidth="1"/>
    <col min="1029" max="1029" width="16.75" style="160" customWidth="1"/>
    <col min="1030" max="1030" width="4.75" style="160" customWidth="1"/>
    <col min="1031" max="1031" width="3.875" style="160" customWidth="1"/>
    <col min="1032" max="1032" width="1.875" style="160" customWidth="1"/>
    <col min="1033" max="1033" width="6.5" style="160" customWidth="1"/>
    <col min="1034" max="1034" width="2.125" style="160" customWidth="1"/>
    <col min="1035" max="1280" width="6" style="160"/>
    <col min="1281" max="1281" width="36.25" style="160" customWidth="1"/>
    <col min="1282" max="1282" width="17" style="160" customWidth="1"/>
    <col min="1283" max="1283" width="16.75" style="160" customWidth="1"/>
    <col min="1284" max="1284" width="15.75" style="160" customWidth="1"/>
    <col min="1285" max="1285" width="16.75" style="160" customWidth="1"/>
    <col min="1286" max="1286" width="4.75" style="160" customWidth="1"/>
    <col min="1287" max="1287" width="3.875" style="160" customWidth="1"/>
    <col min="1288" max="1288" width="1.875" style="160" customWidth="1"/>
    <col min="1289" max="1289" width="6.5" style="160" customWidth="1"/>
    <col min="1290" max="1290" width="2.125" style="160" customWidth="1"/>
    <col min="1291" max="1536" width="6" style="160"/>
    <col min="1537" max="1537" width="36.25" style="160" customWidth="1"/>
    <col min="1538" max="1538" width="17" style="160" customWidth="1"/>
    <col min="1539" max="1539" width="16.75" style="160" customWidth="1"/>
    <col min="1540" max="1540" width="15.75" style="160" customWidth="1"/>
    <col min="1541" max="1541" width="16.75" style="160" customWidth="1"/>
    <col min="1542" max="1542" width="4.75" style="160" customWidth="1"/>
    <col min="1543" max="1543" width="3.875" style="160" customWidth="1"/>
    <col min="1544" max="1544" width="1.875" style="160" customWidth="1"/>
    <col min="1545" max="1545" width="6.5" style="160" customWidth="1"/>
    <col min="1546" max="1546" width="2.125" style="160" customWidth="1"/>
    <col min="1547" max="1792" width="6" style="160"/>
    <col min="1793" max="1793" width="36.25" style="160" customWidth="1"/>
    <col min="1794" max="1794" width="17" style="160" customWidth="1"/>
    <col min="1795" max="1795" width="16.75" style="160" customWidth="1"/>
    <col min="1796" max="1796" width="15.75" style="160" customWidth="1"/>
    <col min="1797" max="1797" width="16.75" style="160" customWidth="1"/>
    <col min="1798" max="1798" width="4.75" style="160" customWidth="1"/>
    <col min="1799" max="1799" width="3.875" style="160" customWidth="1"/>
    <col min="1800" max="1800" width="1.875" style="160" customWidth="1"/>
    <col min="1801" max="1801" width="6.5" style="160" customWidth="1"/>
    <col min="1802" max="1802" width="2.125" style="160" customWidth="1"/>
    <col min="1803" max="2048" width="6" style="160"/>
    <col min="2049" max="2049" width="36.25" style="160" customWidth="1"/>
    <col min="2050" max="2050" width="17" style="160" customWidth="1"/>
    <col min="2051" max="2051" width="16.75" style="160" customWidth="1"/>
    <col min="2052" max="2052" width="15.75" style="160" customWidth="1"/>
    <col min="2053" max="2053" width="16.75" style="160" customWidth="1"/>
    <col min="2054" max="2054" width="4.75" style="160" customWidth="1"/>
    <col min="2055" max="2055" width="3.875" style="160" customWidth="1"/>
    <col min="2056" max="2056" width="1.875" style="160" customWidth="1"/>
    <col min="2057" max="2057" width="6.5" style="160" customWidth="1"/>
    <col min="2058" max="2058" width="2.125" style="160" customWidth="1"/>
    <col min="2059" max="2304" width="6" style="160"/>
    <col min="2305" max="2305" width="36.25" style="160" customWidth="1"/>
    <col min="2306" max="2306" width="17" style="160" customWidth="1"/>
    <col min="2307" max="2307" width="16.75" style="160" customWidth="1"/>
    <col min="2308" max="2308" width="15.75" style="160" customWidth="1"/>
    <col min="2309" max="2309" width="16.75" style="160" customWidth="1"/>
    <col min="2310" max="2310" width="4.75" style="160" customWidth="1"/>
    <col min="2311" max="2311" width="3.875" style="160" customWidth="1"/>
    <col min="2312" max="2312" width="1.875" style="160" customWidth="1"/>
    <col min="2313" max="2313" width="6.5" style="160" customWidth="1"/>
    <col min="2314" max="2314" width="2.125" style="160" customWidth="1"/>
    <col min="2315" max="2560" width="6" style="160"/>
    <col min="2561" max="2561" width="36.25" style="160" customWidth="1"/>
    <col min="2562" max="2562" width="17" style="160" customWidth="1"/>
    <col min="2563" max="2563" width="16.75" style="160" customWidth="1"/>
    <col min="2564" max="2564" width="15.75" style="160" customWidth="1"/>
    <col min="2565" max="2565" width="16.75" style="160" customWidth="1"/>
    <col min="2566" max="2566" width="4.75" style="160" customWidth="1"/>
    <col min="2567" max="2567" width="3.875" style="160" customWidth="1"/>
    <col min="2568" max="2568" width="1.875" style="160" customWidth="1"/>
    <col min="2569" max="2569" width="6.5" style="160" customWidth="1"/>
    <col min="2570" max="2570" width="2.125" style="160" customWidth="1"/>
    <col min="2571" max="2816" width="6" style="160"/>
    <col min="2817" max="2817" width="36.25" style="160" customWidth="1"/>
    <col min="2818" max="2818" width="17" style="160" customWidth="1"/>
    <col min="2819" max="2819" width="16.75" style="160" customWidth="1"/>
    <col min="2820" max="2820" width="15.75" style="160" customWidth="1"/>
    <col min="2821" max="2821" width="16.75" style="160" customWidth="1"/>
    <col min="2822" max="2822" width="4.75" style="160" customWidth="1"/>
    <col min="2823" max="2823" width="3.875" style="160" customWidth="1"/>
    <col min="2824" max="2824" width="1.875" style="160" customWidth="1"/>
    <col min="2825" max="2825" width="6.5" style="160" customWidth="1"/>
    <col min="2826" max="2826" width="2.125" style="160" customWidth="1"/>
    <col min="2827" max="3072" width="6" style="160"/>
    <col min="3073" max="3073" width="36.25" style="160" customWidth="1"/>
    <col min="3074" max="3074" width="17" style="160" customWidth="1"/>
    <col min="3075" max="3075" width="16.75" style="160" customWidth="1"/>
    <col min="3076" max="3076" width="15.75" style="160" customWidth="1"/>
    <col min="3077" max="3077" width="16.75" style="160" customWidth="1"/>
    <col min="3078" max="3078" width="4.75" style="160" customWidth="1"/>
    <col min="3079" max="3079" width="3.875" style="160" customWidth="1"/>
    <col min="3080" max="3080" width="1.875" style="160" customWidth="1"/>
    <col min="3081" max="3081" width="6.5" style="160" customWidth="1"/>
    <col min="3082" max="3082" width="2.125" style="160" customWidth="1"/>
    <col min="3083" max="3328" width="6" style="160"/>
    <col min="3329" max="3329" width="36.25" style="160" customWidth="1"/>
    <col min="3330" max="3330" width="17" style="160" customWidth="1"/>
    <col min="3331" max="3331" width="16.75" style="160" customWidth="1"/>
    <col min="3332" max="3332" width="15.75" style="160" customWidth="1"/>
    <col min="3333" max="3333" width="16.75" style="160" customWidth="1"/>
    <col min="3334" max="3334" width="4.75" style="160" customWidth="1"/>
    <col min="3335" max="3335" width="3.875" style="160" customWidth="1"/>
    <col min="3336" max="3336" width="1.875" style="160" customWidth="1"/>
    <col min="3337" max="3337" width="6.5" style="160" customWidth="1"/>
    <col min="3338" max="3338" width="2.125" style="160" customWidth="1"/>
    <col min="3339" max="3584" width="6" style="160"/>
    <col min="3585" max="3585" width="36.25" style="160" customWidth="1"/>
    <col min="3586" max="3586" width="17" style="160" customWidth="1"/>
    <col min="3587" max="3587" width="16.75" style="160" customWidth="1"/>
    <col min="3588" max="3588" width="15.75" style="160" customWidth="1"/>
    <col min="3589" max="3589" width="16.75" style="160" customWidth="1"/>
    <col min="3590" max="3590" width="4.75" style="160" customWidth="1"/>
    <col min="3591" max="3591" width="3.875" style="160" customWidth="1"/>
    <col min="3592" max="3592" width="1.875" style="160" customWidth="1"/>
    <col min="3593" max="3593" width="6.5" style="160" customWidth="1"/>
    <col min="3594" max="3594" width="2.125" style="160" customWidth="1"/>
    <col min="3595" max="3840" width="6" style="160"/>
    <col min="3841" max="3841" width="36.25" style="160" customWidth="1"/>
    <col min="3842" max="3842" width="17" style="160" customWidth="1"/>
    <col min="3843" max="3843" width="16.75" style="160" customWidth="1"/>
    <col min="3844" max="3844" width="15.75" style="160" customWidth="1"/>
    <col min="3845" max="3845" width="16.75" style="160" customWidth="1"/>
    <col min="3846" max="3846" width="4.75" style="160" customWidth="1"/>
    <col min="3847" max="3847" width="3.875" style="160" customWidth="1"/>
    <col min="3848" max="3848" width="1.875" style="160" customWidth="1"/>
    <col min="3849" max="3849" width="6.5" style="160" customWidth="1"/>
    <col min="3850" max="3850" width="2.125" style="160" customWidth="1"/>
    <col min="3851" max="4096" width="6" style="160"/>
    <col min="4097" max="4097" width="36.25" style="160" customWidth="1"/>
    <col min="4098" max="4098" width="17" style="160" customWidth="1"/>
    <col min="4099" max="4099" width="16.75" style="160" customWidth="1"/>
    <col min="4100" max="4100" width="15.75" style="160" customWidth="1"/>
    <col min="4101" max="4101" width="16.75" style="160" customWidth="1"/>
    <col min="4102" max="4102" width="4.75" style="160" customWidth="1"/>
    <col min="4103" max="4103" width="3.875" style="160" customWidth="1"/>
    <col min="4104" max="4104" width="1.875" style="160" customWidth="1"/>
    <col min="4105" max="4105" width="6.5" style="160" customWidth="1"/>
    <col min="4106" max="4106" width="2.125" style="160" customWidth="1"/>
    <col min="4107" max="4352" width="6" style="160"/>
    <col min="4353" max="4353" width="36.25" style="160" customWidth="1"/>
    <col min="4354" max="4354" width="17" style="160" customWidth="1"/>
    <col min="4355" max="4355" width="16.75" style="160" customWidth="1"/>
    <col min="4356" max="4356" width="15.75" style="160" customWidth="1"/>
    <col min="4357" max="4357" width="16.75" style="160" customWidth="1"/>
    <col min="4358" max="4358" width="4.75" style="160" customWidth="1"/>
    <col min="4359" max="4359" width="3.875" style="160" customWidth="1"/>
    <col min="4360" max="4360" width="1.875" style="160" customWidth="1"/>
    <col min="4361" max="4361" width="6.5" style="160" customWidth="1"/>
    <col min="4362" max="4362" width="2.125" style="160" customWidth="1"/>
    <col min="4363" max="4608" width="6" style="160"/>
    <col min="4609" max="4609" width="36.25" style="160" customWidth="1"/>
    <col min="4610" max="4610" width="17" style="160" customWidth="1"/>
    <col min="4611" max="4611" width="16.75" style="160" customWidth="1"/>
    <col min="4612" max="4612" width="15.75" style="160" customWidth="1"/>
    <col min="4613" max="4613" width="16.75" style="160" customWidth="1"/>
    <col min="4614" max="4614" width="4.75" style="160" customWidth="1"/>
    <col min="4615" max="4615" width="3.875" style="160" customWidth="1"/>
    <col min="4616" max="4616" width="1.875" style="160" customWidth="1"/>
    <col min="4617" max="4617" width="6.5" style="160" customWidth="1"/>
    <col min="4618" max="4618" width="2.125" style="160" customWidth="1"/>
    <col min="4619" max="4864" width="6" style="160"/>
    <col min="4865" max="4865" width="36.25" style="160" customWidth="1"/>
    <col min="4866" max="4866" width="17" style="160" customWidth="1"/>
    <col min="4867" max="4867" width="16.75" style="160" customWidth="1"/>
    <col min="4868" max="4868" width="15.75" style="160" customWidth="1"/>
    <col min="4869" max="4869" width="16.75" style="160" customWidth="1"/>
    <col min="4870" max="4870" width="4.75" style="160" customWidth="1"/>
    <col min="4871" max="4871" width="3.875" style="160" customWidth="1"/>
    <col min="4872" max="4872" width="1.875" style="160" customWidth="1"/>
    <col min="4873" max="4873" width="6.5" style="160" customWidth="1"/>
    <col min="4874" max="4874" width="2.125" style="160" customWidth="1"/>
    <col min="4875" max="5120" width="6" style="160"/>
    <col min="5121" max="5121" width="36.25" style="160" customWidth="1"/>
    <col min="5122" max="5122" width="17" style="160" customWidth="1"/>
    <col min="5123" max="5123" width="16.75" style="160" customWidth="1"/>
    <col min="5124" max="5124" width="15.75" style="160" customWidth="1"/>
    <col min="5125" max="5125" width="16.75" style="160" customWidth="1"/>
    <col min="5126" max="5126" width="4.75" style="160" customWidth="1"/>
    <col min="5127" max="5127" width="3.875" style="160" customWidth="1"/>
    <col min="5128" max="5128" width="1.875" style="160" customWidth="1"/>
    <col min="5129" max="5129" width="6.5" style="160" customWidth="1"/>
    <col min="5130" max="5130" width="2.125" style="160" customWidth="1"/>
    <col min="5131" max="5376" width="6" style="160"/>
    <col min="5377" max="5377" width="36.25" style="160" customWidth="1"/>
    <col min="5378" max="5378" width="17" style="160" customWidth="1"/>
    <col min="5379" max="5379" width="16.75" style="160" customWidth="1"/>
    <col min="5380" max="5380" width="15.75" style="160" customWidth="1"/>
    <col min="5381" max="5381" width="16.75" style="160" customWidth="1"/>
    <col min="5382" max="5382" width="4.75" style="160" customWidth="1"/>
    <col min="5383" max="5383" width="3.875" style="160" customWidth="1"/>
    <col min="5384" max="5384" width="1.875" style="160" customWidth="1"/>
    <col min="5385" max="5385" width="6.5" style="160" customWidth="1"/>
    <col min="5386" max="5386" width="2.125" style="160" customWidth="1"/>
    <col min="5387" max="5632" width="6" style="160"/>
    <col min="5633" max="5633" width="36.25" style="160" customWidth="1"/>
    <col min="5634" max="5634" width="17" style="160" customWidth="1"/>
    <col min="5635" max="5635" width="16.75" style="160" customWidth="1"/>
    <col min="5636" max="5636" width="15.75" style="160" customWidth="1"/>
    <col min="5637" max="5637" width="16.75" style="160" customWidth="1"/>
    <col min="5638" max="5638" width="4.75" style="160" customWidth="1"/>
    <col min="5639" max="5639" width="3.875" style="160" customWidth="1"/>
    <col min="5640" max="5640" width="1.875" style="160" customWidth="1"/>
    <col min="5641" max="5641" width="6.5" style="160" customWidth="1"/>
    <col min="5642" max="5642" width="2.125" style="160" customWidth="1"/>
    <col min="5643" max="5888" width="6" style="160"/>
    <col min="5889" max="5889" width="36.25" style="160" customWidth="1"/>
    <col min="5890" max="5890" width="17" style="160" customWidth="1"/>
    <col min="5891" max="5891" width="16.75" style="160" customWidth="1"/>
    <col min="5892" max="5892" width="15.75" style="160" customWidth="1"/>
    <col min="5893" max="5893" width="16.75" style="160" customWidth="1"/>
    <col min="5894" max="5894" width="4.75" style="160" customWidth="1"/>
    <col min="5895" max="5895" width="3.875" style="160" customWidth="1"/>
    <col min="5896" max="5896" width="1.875" style="160" customWidth="1"/>
    <col min="5897" max="5897" width="6.5" style="160" customWidth="1"/>
    <col min="5898" max="5898" width="2.125" style="160" customWidth="1"/>
    <col min="5899" max="6144" width="6" style="160"/>
    <col min="6145" max="6145" width="36.25" style="160" customWidth="1"/>
    <col min="6146" max="6146" width="17" style="160" customWidth="1"/>
    <col min="6147" max="6147" width="16.75" style="160" customWidth="1"/>
    <col min="6148" max="6148" width="15.75" style="160" customWidth="1"/>
    <col min="6149" max="6149" width="16.75" style="160" customWidth="1"/>
    <col min="6150" max="6150" width="4.75" style="160" customWidth="1"/>
    <col min="6151" max="6151" width="3.875" style="160" customWidth="1"/>
    <col min="6152" max="6152" width="1.875" style="160" customWidth="1"/>
    <col min="6153" max="6153" width="6.5" style="160" customWidth="1"/>
    <col min="6154" max="6154" width="2.125" style="160" customWidth="1"/>
    <col min="6155" max="6400" width="6" style="160"/>
    <col min="6401" max="6401" width="36.25" style="160" customWidth="1"/>
    <col min="6402" max="6402" width="17" style="160" customWidth="1"/>
    <col min="6403" max="6403" width="16.75" style="160" customWidth="1"/>
    <col min="6404" max="6404" width="15.75" style="160" customWidth="1"/>
    <col min="6405" max="6405" width="16.75" style="160" customWidth="1"/>
    <col min="6406" max="6406" width="4.75" style="160" customWidth="1"/>
    <col min="6407" max="6407" width="3.875" style="160" customWidth="1"/>
    <col min="6408" max="6408" width="1.875" style="160" customWidth="1"/>
    <col min="6409" max="6409" width="6.5" style="160" customWidth="1"/>
    <col min="6410" max="6410" width="2.125" style="160" customWidth="1"/>
    <col min="6411" max="6656" width="6" style="160"/>
    <col min="6657" max="6657" width="36.25" style="160" customWidth="1"/>
    <col min="6658" max="6658" width="17" style="160" customWidth="1"/>
    <col min="6659" max="6659" width="16.75" style="160" customWidth="1"/>
    <col min="6660" max="6660" width="15.75" style="160" customWidth="1"/>
    <col min="6661" max="6661" width="16.75" style="160" customWidth="1"/>
    <col min="6662" max="6662" width="4.75" style="160" customWidth="1"/>
    <col min="6663" max="6663" width="3.875" style="160" customWidth="1"/>
    <col min="6664" max="6664" width="1.875" style="160" customWidth="1"/>
    <col min="6665" max="6665" width="6.5" style="160" customWidth="1"/>
    <col min="6666" max="6666" width="2.125" style="160" customWidth="1"/>
    <col min="6667" max="6912" width="6" style="160"/>
    <col min="6913" max="6913" width="36.25" style="160" customWidth="1"/>
    <col min="6914" max="6914" width="17" style="160" customWidth="1"/>
    <col min="6915" max="6915" width="16.75" style="160" customWidth="1"/>
    <col min="6916" max="6916" width="15.75" style="160" customWidth="1"/>
    <col min="6917" max="6917" width="16.75" style="160" customWidth="1"/>
    <col min="6918" max="6918" width="4.75" style="160" customWidth="1"/>
    <col min="6919" max="6919" width="3.875" style="160" customWidth="1"/>
    <col min="6920" max="6920" width="1.875" style="160" customWidth="1"/>
    <col min="6921" max="6921" width="6.5" style="160" customWidth="1"/>
    <col min="6922" max="6922" width="2.125" style="160" customWidth="1"/>
    <col min="6923" max="7168" width="6" style="160"/>
    <col min="7169" max="7169" width="36.25" style="160" customWidth="1"/>
    <col min="7170" max="7170" width="17" style="160" customWidth="1"/>
    <col min="7171" max="7171" width="16.75" style="160" customWidth="1"/>
    <col min="7172" max="7172" width="15.75" style="160" customWidth="1"/>
    <col min="7173" max="7173" width="16.75" style="160" customWidth="1"/>
    <col min="7174" max="7174" width="4.75" style="160" customWidth="1"/>
    <col min="7175" max="7175" width="3.875" style="160" customWidth="1"/>
    <col min="7176" max="7176" width="1.875" style="160" customWidth="1"/>
    <col min="7177" max="7177" width="6.5" style="160" customWidth="1"/>
    <col min="7178" max="7178" width="2.125" style="160" customWidth="1"/>
    <col min="7179" max="7424" width="6" style="160"/>
    <col min="7425" max="7425" width="36.25" style="160" customWidth="1"/>
    <col min="7426" max="7426" width="17" style="160" customWidth="1"/>
    <col min="7427" max="7427" width="16.75" style="160" customWidth="1"/>
    <col min="7428" max="7428" width="15.75" style="160" customWidth="1"/>
    <col min="7429" max="7429" width="16.75" style="160" customWidth="1"/>
    <col min="7430" max="7430" width="4.75" style="160" customWidth="1"/>
    <col min="7431" max="7431" width="3.875" style="160" customWidth="1"/>
    <col min="7432" max="7432" width="1.875" style="160" customWidth="1"/>
    <col min="7433" max="7433" width="6.5" style="160" customWidth="1"/>
    <col min="7434" max="7434" width="2.125" style="160" customWidth="1"/>
    <col min="7435" max="7680" width="6" style="160"/>
    <col min="7681" max="7681" width="36.25" style="160" customWidth="1"/>
    <col min="7682" max="7682" width="17" style="160" customWidth="1"/>
    <col min="7683" max="7683" width="16.75" style="160" customWidth="1"/>
    <col min="7684" max="7684" width="15.75" style="160" customWidth="1"/>
    <col min="7685" max="7685" width="16.75" style="160" customWidth="1"/>
    <col min="7686" max="7686" width="4.75" style="160" customWidth="1"/>
    <col min="7687" max="7687" width="3.875" style="160" customWidth="1"/>
    <col min="7688" max="7688" width="1.875" style="160" customWidth="1"/>
    <col min="7689" max="7689" width="6.5" style="160" customWidth="1"/>
    <col min="7690" max="7690" width="2.125" style="160" customWidth="1"/>
    <col min="7691" max="7936" width="6" style="160"/>
    <col min="7937" max="7937" width="36.25" style="160" customWidth="1"/>
    <col min="7938" max="7938" width="17" style="160" customWidth="1"/>
    <col min="7939" max="7939" width="16.75" style="160" customWidth="1"/>
    <col min="7940" max="7940" width="15.75" style="160" customWidth="1"/>
    <col min="7941" max="7941" width="16.75" style="160" customWidth="1"/>
    <col min="7942" max="7942" width="4.75" style="160" customWidth="1"/>
    <col min="7943" max="7943" width="3.875" style="160" customWidth="1"/>
    <col min="7944" max="7944" width="1.875" style="160" customWidth="1"/>
    <col min="7945" max="7945" width="6.5" style="160" customWidth="1"/>
    <col min="7946" max="7946" width="2.125" style="160" customWidth="1"/>
    <col min="7947" max="8192" width="6" style="160"/>
    <col min="8193" max="8193" width="36.25" style="160" customWidth="1"/>
    <col min="8194" max="8194" width="17" style="160" customWidth="1"/>
    <col min="8195" max="8195" width="16.75" style="160" customWidth="1"/>
    <col min="8196" max="8196" width="15.75" style="160" customWidth="1"/>
    <col min="8197" max="8197" width="16.75" style="160" customWidth="1"/>
    <col min="8198" max="8198" width="4.75" style="160" customWidth="1"/>
    <col min="8199" max="8199" width="3.875" style="160" customWidth="1"/>
    <col min="8200" max="8200" width="1.875" style="160" customWidth="1"/>
    <col min="8201" max="8201" width="6.5" style="160" customWidth="1"/>
    <col min="8202" max="8202" width="2.125" style="160" customWidth="1"/>
    <col min="8203" max="8448" width="6" style="160"/>
    <col min="8449" max="8449" width="36.25" style="160" customWidth="1"/>
    <col min="8450" max="8450" width="17" style="160" customWidth="1"/>
    <col min="8451" max="8451" width="16.75" style="160" customWidth="1"/>
    <col min="8452" max="8452" width="15.75" style="160" customWidth="1"/>
    <col min="8453" max="8453" width="16.75" style="160" customWidth="1"/>
    <col min="8454" max="8454" width="4.75" style="160" customWidth="1"/>
    <col min="8455" max="8455" width="3.875" style="160" customWidth="1"/>
    <col min="8456" max="8456" width="1.875" style="160" customWidth="1"/>
    <col min="8457" max="8457" width="6.5" style="160" customWidth="1"/>
    <col min="8458" max="8458" width="2.125" style="160" customWidth="1"/>
    <col min="8459" max="8704" width="6" style="160"/>
    <col min="8705" max="8705" width="36.25" style="160" customWidth="1"/>
    <col min="8706" max="8706" width="17" style="160" customWidth="1"/>
    <col min="8707" max="8707" width="16.75" style="160" customWidth="1"/>
    <col min="8708" max="8708" width="15.75" style="160" customWidth="1"/>
    <col min="8709" max="8709" width="16.75" style="160" customWidth="1"/>
    <col min="8710" max="8710" width="4.75" style="160" customWidth="1"/>
    <col min="8711" max="8711" width="3.875" style="160" customWidth="1"/>
    <col min="8712" max="8712" width="1.875" style="160" customWidth="1"/>
    <col min="8713" max="8713" width="6.5" style="160" customWidth="1"/>
    <col min="8714" max="8714" width="2.125" style="160" customWidth="1"/>
    <col min="8715" max="8960" width="6" style="160"/>
    <col min="8961" max="8961" width="36.25" style="160" customWidth="1"/>
    <col min="8962" max="8962" width="17" style="160" customWidth="1"/>
    <col min="8963" max="8963" width="16.75" style="160" customWidth="1"/>
    <col min="8964" max="8964" width="15.75" style="160" customWidth="1"/>
    <col min="8965" max="8965" width="16.75" style="160" customWidth="1"/>
    <col min="8966" max="8966" width="4.75" style="160" customWidth="1"/>
    <col min="8967" max="8967" width="3.875" style="160" customWidth="1"/>
    <col min="8968" max="8968" width="1.875" style="160" customWidth="1"/>
    <col min="8969" max="8969" width="6.5" style="160" customWidth="1"/>
    <col min="8970" max="8970" width="2.125" style="160" customWidth="1"/>
    <col min="8971" max="9216" width="6" style="160"/>
    <col min="9217" max="9217" width="36.25" style="160" customWidth="1"/>
    <col min="9218" max="9218" width="17" style="160" customWidth="1"/>
    <col min="9219" max="9219" width="16.75" style="160" customWidth="1"/>
    <col min="9220" max="9220" width="15.75" style="160" customWidth="1"/>
    <col min="9221" max="9221" width="16.75" style="160" customWidth="1"/>
    <col min="9222" max="9222" width="4.75" style="160" customWidth="1"/>
    <col min="9223" max="9223" width="3.875" style="160" customWidth="1"/>
    <col min="9224" max="9224" width="1.875" style="160" customWidth="1"/>
    <col min="9225" max="9225" width="6.5" style="160" customWidth="1"/>
    <col min="9226" max="9226" width="2.125" style="160" customWidth="1"/>
    <col min="9227" max="9472" width="6" style="160"/>
    <col min="9473" max="9473" width="36.25" style="160" customWidth="1"/>
    <col min="9474" max="9474" width="17" style="160" customWidth="1"/>
    <col min="9475" max="9475" width="16.75" style="160" customWidth="1"/>
    <col min="9476" max="9476" width="15.75" style="160" customWidth="1"/>
    <col min="9477" max="9477" width="16.75" style="160" customWidth="1"/>
    <col min="9478" max="9478" width="4.75" style="160" customWidth="1"/>
    <col min="9479" max="9479" width="3.875" style="160" customWidth="1"/>
    <col min="9480" max="9480" width="1.875" style="160" customWidth="1"/>
    <col min="9481" max="9481" width="6.5" style="160" customWidth="1"/>
    <col min="9482" max="9482" width="2.125" style="160" customWidth="1"/>
    <col min="9483" max="9728" width="6" style="160"/>
    <col min="9729" max="9729" width="36.25" style="160" customWidth="1"/>
    <col min="9730" max="9730" width="17" style="160" customWidth="1"/>
    <col min="9731" max="9731" width="16.75" style="160" customWidth="1"/>
    <col min="9732" max="9732" width="15.75" style="160" customWidth="1"/>
    <col min="9733" max="9733" width="16.75" style="160" customWidth="1"/>
    <col min="9734" max="9734" width="4.75" style="160" customWidth="1"/>
    <col min="9735" max="9735" width="3.875" style="160" customWidth="1"/>
    <col min="9736" max="9736" width="1.875" style="160" customWidth="1"/>
    <col min="9737" max="9737" width="6.5" style="160" customWidth="1"/>
    <col min="9738" max="9738" width="2.125" style="160" customWidth="1"/>
    <col min="9739" max="9984" width="6" style="160"/>
    <col min="9985" max="9985" width="36.25" style="160" customWidth="1"/>
    <col min="9986" max="9986" width="17" style="160" customWidth="1"/>
    <col min="9987" max="9987" width="16.75" style="160" customWidth="1"/>
    <col min="9988" max="9988" width="15.75" style="160" customWidth="1"/>
    <col min="9989" max="9989" width="16.75" style="160" customWidth="1"/>
    <col min="9990" max="9990" width="4.75" style="160" customWidth="1"/>
    <col min="9991" max="9991" width="3.875" style="160" customWidth="1"/>
    <col min="9992" max="9992" width="1.875" style="160" customWidth="1"/>
    <col min="9993" max="9993" width="6.5" style="160" customWidth="1"/>
    <col min="9994" max="9994" width="2.125" style="160" customWidth="1"/>
    <col min="9995" max="10240" width="6" style="160"/>
    <col min="10241" max="10241" width="36.25" style="160" customWidth="1"/>
    <col min="10242" max="10242" width="17" style="160" customWidth="1"/>
    <col min="10243" max="10243" width="16.75" style="160" customWidth="1"/>
    <col min="10244" max="10244" width="15.75" style="160" customWidth="1"/>
    <col min="10245" max="10245" width="16.75" style="160" customWidth="1"/>
    <col min="10246" max="10246" width="4.75" style="160" customWidth="1"/>
    <col min="10247" max="10247" width="3.875" style="160" customWidth="1"/>
    <col min="10248" max="10248" width="1.875" style="160" customWidth="1"/>
    <col min="10249" max="10249" width="6.5" style="160" customWidth="1"/>
    <col min="10250" max="10250" width="2.125" style="160" customWidth="1"/>
    <col min="10251" max="10496" width="6" style="160"/>
    <col min="10497" max="10497" width="36.25" style="160" customWidth="1"/>
    <col min="10498" max="10498" width="17" style="160" customWidth="1"/>
    <col min="10499" max="10499" width="16.75" style="160" customWidth="1"/>
    <col min="10500" max="10500" width="15.75" style="160" customWidth="1"/>
    <col min="10501" max="10501" width="16.75" style="160" customWidth="1"/>
    <col min="10502" max="10502" width="4.75" style="160" customWidth="1"/>
    <col min="10503" max="10503" width="3.875" style="160" customWidth="1"/>
    <col min="10504" max="10504" width="1.875" style="160" customWidth="1"/>
    <col min="10505" max="10505" width="6.5" style="160" customWidth="1"/>
    <col min="10506" max="10506" width="2.125" style="160" customWidth="1"/>
    <col min="10507" max="10752" width="6" style="160"/>
    <col min="10753" max="10753" width="36.25" style="160" customWidth="1"/>
    <col min="10754" max="10754" width="17" style="160" customWidth="1"/>
    <col min="10755" max="10755" width="16.75" style="160" customWidth="1"/>
    <col min="10756" max="10756" width="15.75" style="160" customWidth="1"/>
    <col min="10757" max="10757" width="16.75" style="160" customWidth="1"/>
    <col min="10758" max="10758" width="4.75" style="160" customWidth="1"/>
    <col min="10759" max="10759" width="3.875" style="160" customWidth="1"/>
    <col min="10760" max="10760" width="1.875" style="160" customWidth="1"/>
    <col min="10761" max="10761" width="6.5" style="160" customWidth="1"/>
    <col min="10762" max="10762" width="2.125" style="160" customWidth="1"/>
    <col min="10763" max="11008" width="6" style="160"/>
    <col min="11009" max="11009" width="36.25" style="160" customWidth="1"/>
    <col min="11010" max="11010" width="17" style="160" customWidth="1"/>
    <col min="11011" max="11011" width="16.75" style="160" customWidth="1"/>
    <col min="11012" max="11012" width="15.75" style="160" customWidth="1"/>
    <col min="11013" max="11013" width="16.75" style="160" customWidth="1"/>
    <col min="11014" max="11014" width="4.75" style="160" customWidth="1"/>
    <col min="11015" max="11015" width="3.875" style="160" customWidth="1"/>
    <col min="11016" max="11016" width="1.875" style="160" customWidth="1"/>
    <col min="11017" max="11017" width="6.5" style="160" customWidth="1"/>
    <col min="11018" max="11018" width="2.125" style="160" customWidth="1"/>
    <col min="11019" max="11264" width="6" style="160"/>
    <col min="11265" max="11265" width="36.25" style="160" customWidth="1"/>
    <col min="11266" max="11266" width="17" style="160" customWidth="1"/>
    <col min="11267" max="11267" width="16.75" style="160" customWidth="1"/>
    <col min="11268" max="11268" width="15.75" style="160" customWidth="1"/>
    <col min="11269" max="11269" width="16.75" style="160" customWidth="1"/>
    <col min="11270" max="11270" width="4.75" style="160" customWidth="1"/>
    <col min="11271" max="11271" width="3.875" style="160" customWidth="1"/>
    <col min="11272" max="11272" width="1.875" style="160" customWidth="1"/>
    <col min="11273" max="11273" width="6.5" style="160" customWidth="1"/>
    <col min="11274" max="11274" width="2.125" style="160" customWidth="1"/>
    <col min="11275" max="11520" width="6" style="160"/>
    <col min="11521" max="11521" width="36.25" style="160" customWidth="1"/>
    <col min="11522" max="11522" width="17" style="160" customWidth="1"/>
    <col min="11523" max="11523" width="16.75" style="160" customWidth="1"/>
    <col min="11524" max="11524" width="15.75" style="160" customWidth="1"/>
    <col min="11525" max="11525" width="16.75" style="160" customWidth="1"/>
    <col min="11526" max="11526" width="4.75" style="160" customWidth="1"/>
    <col min="11527" max="11527" width="3.875" style="160" customWidth="1"/>
    <col min="11528" max="11528" width="1.875" style="160" customWidth="1"/>
    <col min="11529" max="11529" width="6.5" style="160" customWidth="1"/>
    <col min="11530" max="11530" width="2.125" style="160" customWidth="1"/>
    <col min="11531" max="11776" width="6" style="160"/>
    <col min="11777" max="11777" width="36.25" style="160" customWidth="1"/>
    <col min="11778" max="11778" width="17" style="160" customWidth="1"/>
    <col min="11779" max="11779" width="16.75" style="160" customWidth="1"/>
    <col min="11780" max="11780" width="15.75" style="160" customWidth="1"/>
    <col min="11781" max="11781" width="16.75" style="160" customWidth="1"/>
    <col min="11782" max="11782" width="4.75" style="160" customWidth="1"/>
    <col min="11783" max="11783" width="3.875" style="160" customWidth="1"/>
    <col min="11784" max="11784" width="1.875" style="160" customWidth="1"/>
    <col min="11785" max="11785" width="6.5" style="160" customWidth="1"/>
    <col min="11786" max="11786" width="2.125" style="160" customWidth="1"/>
    <col min="11787" max="12032" width="6" style="160"/>
    <col min="12033" max="12033" width="36.25" style="160" customWidth="1"/>
    <col min="12034" max="12034" width="17" style="160" customWidth="1"/>
    <col min="12035" max="12035" width="16.75" style="160" customWidth="1"/>
    <col min="12036" max="12036" width="15.75" style="160" customWidth="1"/>
    <col min="12037" max="12037" width="16.75" style="160" customWidth="1"/>
    <col min="12038" max="12038" width="4.75" style="160" customWidth="1"/>
    <col min="12039" max="12039" width="3.875" style="160" customWidth="1"/>
    <col min="12040" max="12040" width="1.875" style="160" customWidth="1"/>
    <col min="12041" max="12041" width="6.5" style="160" customWidth="1"/>
    <col min="12042" max="12042" width="2.125" style="160" customWidth="1"/>
    <col min="12043" max="12288" width="6" style="160"/>
    <col min="12289" max="12289" width="36.25" style="160" customWidth="1"/>
    <col min="12290" max="12290" width="17" style="160" customWidth="1"/>
    <col min="12291" max="12291" width="16.75" style="160" customWidth="1"/>
    <col min="12292" max="12292" width="15.75" style="160" customWidth="1"/>
    <col min="12293" max="12293" width="16.75" style="160" customWidth="1"/>
    <col min="12294" max="12294" width="4.75" style="160" customWidth="1"/>
    <col min="12295" max="12295" width="3.875" style="160" customWidth="1"/>
    <col min="12296" max="12296" width="1.875" style="160" customWidth="1"/>
    <col min="12297" max="12297" width="6.5" style="160" customWidth="1"/>
    <col min="12298" max="12298" width="2.125" style="160" customWidth="1"/>
    <col min="12299" max="12544" width="6" style="160"/>
    <col min="12545" max="12545" width="36.25" style="160" customWidth="1"/>
    <col min="12546" max="12546" width="17" style="160" customWidth="1"/>
    <col min="12547" max="12547" width="16.75" style="160" customWidth="1"/>
    <col min="12548" max="12548" width="15.75" style="160" customWidth="1"/>
    <col min="12549" max="12549" width="16.75" style="160" customWidth="1"/>
    <col min="12550" max="12550" width="4.75" style="160" customWidth="1"/>
    <col min="12551" max="12551" width="3.875" style="160" customWidth="1"/>
    <col min="12552" max="12552" width="1.875" style="160" customWidth="1"/>
    <col min="12553" max="12553" width="6.5" style="160" customWidth="1"/>
    <col min="12554" max="12554" width="2.125" style="160" customWidth="1"/>
    <col min="12555" max="12800" width="6" style="160"/>
    <col min="12801" max="12801" width="36.25" style="160" customWidth="1"/>
    <col min="12802" max="12802" width="17" style="160" customWidth="1"/>
    <col min="12803" max="12803" width="16.75" style="160" customWidth="1"/>
    <col min="12804" max="12804" width="15.75" style="160" customWidth="1"/>
    <col min="12805" max="12805" width="16.75" style="160" customWidth="1"/>
    <col min="12806" max="12806" width="4.75" style="160" customWidth="1"/>
    <col min="12807" max="12807" width="3.875" style="160" customWidth="1"/>
    <col min="12808" max="12808" width="1.875" style="160" customWidth="1"/>
    <col min="12809" max="12809" width="6.5" style="160" customWidth="1"/>
    <col min="12810" max="12810" width="2.125" style="160" customWidth="1"/>
    <col min="12811" max="13056" width="6" style="160"/>
    <col min="13057" max="13057" width="36.25" style="160" customWidth="1"/>
    <col min="13058" max="13058" width="17" style="160" customWidth="1"/>
    <col min="13059" max="13059" width="16.75" style="160" customWidth="1"/>
    <col min="13060" max="13060" width="15.75" style="160" customWidth="1"/>
    <col min="13061" max="13061" width="16.75" style="160" customWidth="1"/>
    <col min="13062" max="13062" width="4.75" style="160" customWidth="1"/>
    <col min="13063" max="13063" width="3.875" style="160" customWidth="1"/>
    <col min="13064" max="13064" width="1.875" style="160" customWidth="1"/>
    <col min="13065" max="13065" width="6.5" style="160" customWidth="1"/>
    <col min="13066" max="13066" width="2.125" style="160" customWidth="1"/>
    <col min="13067" max="13312" width="6" style="160"/>
    <col min="13313" max="13313" width="36.25" style="160" customWidth="1"/>
    <col min="13314" max="13314" width="17" style="160" customWidth="1"/>
    <col min="13315" max="13315" width="16.75" style="160" customWidth="1"/>
    <col min="13316" max="13316" width="15.75" style="160" customWidth="1"/>
    <col min="13317" max="13317" width="16.75" style="160" customWidth="1"/>
    <col min="13318" max="13318" width="4.75" style="160" customWidth="1"/>
    <col min="13319" max="13319" width="3.875" style="160" customWidth="1"/>
    <col min="13320" max="13320" width="1.875" style="160" customWidth="1"/>
    <col min="13321" max="13321" width="6.5" style="160" customWidth="1"/>
    <col min="13322" max="13322" width="2.125" style="160" customWidth="1"/>
    <col min="13323" max="13568" width="6" style="160"/>
    <col min="13569" max="13569" width="36.25" style="160" customWidth="1"/>
    <col min="13570" max="13570" width="17" style="160" customWidth="1"/>
    <col min="13571" max="13571" width="16.75" style="160" customWidth="1"/>
    <col min="13572" max="13572" width="15.75" style="160" customWidth="1"/>
    <col min="13573" max="13573" width="16.75" style="160" customWidth="1"/>
    <col min="13574" max="13574" width="4.75" style="160" customWidth="1"/>
    <col min="13575" max="13575" width="3.875" style="160" customWidth="1"/>
    <col min="13576" max="13576" width="1.875" style="160" customWidth="1"/>
    <col min="13577" max="13577" width="6.5" style="160" customWidth="1"/>
    <col min="13578" max="13578" width="2.125" style="160" customWidth="1"/>
    <col min="13579" max="13824" width="6" style="160"/>
    <col min="13825" max="13825" width="36.25" style="160" customWidth="1"/>
    <col min="13826" max="13826" width="17" style="160" customWidth="1"/>
    <col min="13827" max="13827" width="16.75" style="160" customWidth="1"/>
    <col min="13828" max="13828" width="15.75" style="160" customWidth="1"/>
    <col min="13829" max="13829" width="16.75" style="160" customWidth="1"/>
    <col min="13830" max="13830" width="4.75" style="160" customWidth="1"/>
    <col min="13831" max="13831" width="3.875" style="160" customWidth="1"/>
    <col min="13832" max="13832" width="1.875" style="160" customWidth="1"/>
    <col min="13833" max="13833" width="6.5" style="160" customWidth="1"/>
    <col min="13834" max="13834" width="2.125" style="160" customWidth="1"/>
    <col min="13835" max="14080" width="6" style="160"/>
    <col min="14081" max="14081" width="36.25" style="160" customWidth="1"/>
    <col min="14082" max="14082" width="17" style="160" customWidth="1"/>
    <col min="14083" max="14083" width="16.75" style="160" customWidth="1"/>
    <col min="14084" max="14084" width="15.75" style="160" customWidth="1"/>
    <col min="14085" max="14085" width="16.75" style="160" customWidth="1"/>
    <col min="14086" max="14086" width="4.75" style="160" customWidth="1"/>
    <col min="14087" max="14087" width="3.875" style="160" customWidth="1"/>
    <col min="14088" max="14088" width="1.875" style="160" customWidth="1"/>
    <col min="14089" max="14089" width="6.5" style="160" customWidth="1"/>
    <col min="14090" max="14090" width="2.125" style="160" customWidth="1"/>
    <col min="14091" max="14336" width="6" style="160"/>
    <col min="14337" max="14337" width="36.25" style="160" customWidth="1"/>
    <col min="14338" max="14338" width="17" style="160" customWidth="1"/>
    <col min="14339" max="14339" width="16.75" style="160" customWidth="1"/>
    <col min="14340" max="14340" width="15.75" style="160" customWidth="1"/>
    <col min="14341" max="14341" width="16.75" style="160" customWidth="1"/>
    <col min="14342" max="14342" width="4.75" style="160" customWidth="1"/>
    <col min="14343" max="14343" width="3.875" style="160" customWidth="1"/>
    <col min="14344" max="14344" width="1.875" style="160" customWidth="1"/>
    <col min="14345" max="14345" width="6.5" style="160" customWidth="1"/>
    <col min="14346" max="14346" width="2.125" style="160" customWidth="1"/>
    <col min="14347" max="14592" width="6" style="160"/>
    <col min="14593" max="14593" width="36.25" style="160" customWidth="1"/>
    <col min="14594" max="14594" width="17" style="160" customWidth="1"/>
    <col min="14595" max="14595" width="16.75" style="160" customWidth="1"/>
    <col min="14596" max="14596" width="15.75" style="160" customWidth="1"/>
    <col min="14597" max="14597" width="16.75" style="160" customWidth="1"/>
    <col min="14598" max="14598" width="4.75" style="160" customWidth="1"/>
    <col min="14599" max="14599" width="3.875" style="160" customWidth="1"/>
    <col min="14600" max="14600" width="1.875" style="160" customWidth="1"/>
    <col min="14601" max="14601" width="6.5" style="160" customWidth="1"/>
    <col min="14602" max="14602" width="2.125" style="160" customWidth="1"/>
    <col min="14603" max="14848" width="6" style="160"/>
    <col min="14849" max="14849" width="36.25" style="160" customWidth="1"/>
    <col min="14850" max="14850" width="17" style="160" customWidth="1"/>
    <col min="14851" max="14851" width="16.75" style="160" customWidth="1"/>
    <col min="14852" max="14852" width="15.75" style="160" customWidth="1"/>
    <col min="14853" max="14853" width="16.75" style="160" customWidth="1"/>
    <col min="14854" max="14854" width="4.75" style="160" customWidth="1"/>
    <col min="14855" max="14855" width="3.875" style="160" customWidth="1"/>
    <col min="14856" max="14856" width="1.875" style="160" customWidth="1"/>
    <col min="14857" max="14857" width="6.5" style="160" customWidth="1"/>
    <col min="14858" max="14858" width="2.125" style="160" customWidth="1"/>
    <col min="14859" max="15104" width="6" style="160"/>
    <col min="15105" max="15105" width="36.25" style="160" customWidth="1"/>
    <col min="15106" max="15106" width="17" style="160" customWidth="1"/>
    <col min="15107" max="15107" width="16.75" style="160" customWidth="1"/>
    <col min="15108" max="15108" width="15.75" style="160" customWidth="1"/>
    <col min="15109" max="15109" width="16.75" style="160" customWidth="1"/>
    <col min="15110" max="15110" width="4.75" style="160" customWidth="1"/>
    <col min="15111" max="15111" width="3.875" style="160" customWidth="1"/>
    <col min="15112" max="15112" width="1.875" style="160" customWidth="1"/>
    <col min="15113" max="15113" width="6.5" style="160" customWidth="1"/>
    <col min="15114" max="15114" width="2.125" style="160" customWidth="1"/>
    <col min="15115" max="15360" width="6" style="160"/>
    <col min="15361" max="15361" width="36.25" style="160" customWidth="1"/>
    <col min="15362" max="15362" width="17" style="160" customWidth="1"/>
    <col min="15363" max="15363" width="16.75" style="160" customWidth="1"/>
    <col min="15364" max="15364" width="15.75" style="160" customWidth="1"/>
    <col min="15365" max="15365" width="16.75" style="160" customWidth="1"/>
    <col min="15366" max="15366" width="4.75" style="160" customWidth="1"/>
    <col min="15367" max="15367" width="3.875" style="160" customWidth="1"/>
    <col min="15368" max="15368" width="1.875" style="160" customWidth="1"/>
    <col min="15369" max="15369" width="6.5" style="160" customWidth="1"/>
    <col min="15370" max="15370" width="2.125" style="160" customWidth="1"/>
    <col min="15371" max="15616" width="6" style="160"/>
    <col min="15617" max="15617" width="36.25" style="160" customWidth="1"/>
    <col min="15618" max="15618" width="17" style="160" customWidth="1"/>
    <col min="15619" max="15619" width="16.75" style="160" customWidth="1"/>
    <col min="15620" max="15620" width="15.75" style="160" customWidth="1"/>
    <col min="15621" max="15621" width="16.75" style="160" customWidth="1"/>
    <col min="15622" max="15622" width="4.75" style="160" customWidth="1"/>
    <col min="15623" max="15623" width="3.875" style="160" customWidth="1"/>
    <col min="15624" max="15624" width="1.875" style="160" customWidth="1"/>
    <col min="15625" max="15625" width="6.5" style="160" customWidth="1"/>
    <col min="15626" max="15626" width="2.125" style="160" customWidth="1"/>
    <col min="15627" max="15872" width="6" style="160"/>
    <col min="15873" max="15873" width="36.25" style="160" customWidth="1"/>
    <col min="15874" max="15874" width="17" style="160" customWidth="1"/>
    <col min="15875" max="15875" width="16.75" style="160" customWidth="1"/>
    <col min="15876" max="15876" width="15.75" style="160" customWidth="1"/>
    <col min="15877" max="15877" width="16.75" style="160" customWidth="1"/>
    <col min="15878" max="15878" width="4.75" style="160" customWidth="1"/>
    <col min="15879" max="15879" width="3.875" style="160" customWidth="1"/>
    <col min="15880" max="15880" width="1.875" style="160" customWidth="1"/>
    <col min="15881" max="15881" width="6.5" style="160" customWidth="1"/>
    <col min="15882" max="15882" width="2.125" style="160" customWidth="1"/>
    <col min="15883" max="16128" width="6" style="160"/>
    <col min="16129" max="16129" width="36.25" style="160" customWidth="1"/>
    <col min="16130" max="16130" width="17" style="160" customWidth="1"/>
    <col min="16131" max="16131" width="16.75" style="160" customWidth="1"/>
    <col min="16132" max="16132" width="15.75" style="160" customWidth="1"/>
    <col min="16133" max="16133" width="16.75" style="160" customWidth="1"/>
    <col min="16134" max="16134" width="4.75" style="160" customWidth="1"/>
    <col min="16135" max="16135" width="3.875" style="160" customWidth="1"/>
    <col min="16136" max="16136" width="1.875" style="160" customWidth="1"/>
    <col min="16137" max="16137" width="6.5" style="160" customWidth="1"/>
    <col min="16138" max="16138" width="2.125" style="160" customWidth="1"/>
    <col min="16139" max="16384" width="6" style="160"/>
  </cols>
  <sheetData>
    <row r="1" spans="1:5" ht="24" customHeight="1" x14ac:dyDescent="0.55000000000000004">
      <c r="A1" s="283" t="s">
        <v>0</v>
      </c>
      <c r="B1" s="283"/>
      <c r="C1" s="283"/>
      <c r="D1" s="283"/>
      <c r="E1" s="283"/>
    </row>
    <row r="2" spans="1:5" ht="24" customHeight="1" x14ac:dyDescent="0.55000000000000004">
      <c r="A2" s="283" t="s">
        <v>1</v>
      </c>
      <c r="B2" s="283"/>
      <c r="C2" s="283"/>
      <c r="D2" s="283"/>
      <c r="E2" s="283"/>
    </row>
    <row r="3" spans="1:5" ht="24" customHeight="1" x14ac:dyDescent="0.55000000000000004">
      <c r="A3" s="283" t="s">
        <v>2</v>
      </c>
      <c r="B3" s="283"/>
      <c r="C3" s="283"/>
      <c r="D3" s="283"/>
      <c r="E3" s="283"/>
    </row>
    <row r="4" spans="1:5" ht="24" customHeight="1" x14ac:dyDescent="0.55000000000000004">
      <c r="A4" s="283" t="s">
        <v>283</v>
      </c>
      <c r="B4" s="283"/>
      <c r="C4" s="283"/>
      <c r="D4" s="283"/>
      <c r="E4" s="283"/>
    </row>
    <row r="5" spans="1:5" ht="21" customHeight="1" x14ac:dyDescent="0.2">
      <c r="A5" s="170" t="s">
        <v>3</v>
      </c>
      <c r="B5" s="171" t="s">
        <v>4</v>
      </c>
      <c r="C5" s="172" t="s">
        <v>5</v>
      </c>
      <c r="D5" s="171" t="s">
        <v>6</v>
      </c>
      <c r="E5" s="173" t="s">
        <v>7</v>
      </c>
    </row>
    <row r="6" spans="1:5" ht="19.5" customHeight="1" x14ac:dyDescent="0.2">
      <c r="A6" s="214" t="s">
        <v>8</v>
      </c>
      <c r="B6" s="215">
        <v>0</v>
      </c>
      <c r="C6" s="216">
        <v>502546.07</v>
      </c>
      <c r="D6" s="215">
        <v>-502546.07</v>
      </c>
      <c r="E6" s="217">
        <v>0</v>
      </c>
    </row>
    <row r="7" spans="1:5" ht="19.5" customHeight="1" x14ac:dyDescent="0.2">
      <c r="A7" s="218" t="s">
        <v>9</v>
      </c>
      <c r="B7" s="219">
        <v>25000</v>
      </c>
      <c r="C7" s="220">
        <v>0</v>
      </c>
      <c r="D7" s="219">
        <v>0</v>
      </c>
      <c r="E7" s="221">
        <v>25000</v>
      </c>
    </row>
    <row r="8" spans="1:5" ht="19.5" customHeight="1" x14ac:dyDescent="0.2">
      <c r="A8" s="218" t="s">
        <v>10</v>
      </c>
      <c r="B8" s="219">
        <v>0</v>
      </c>
      <c r="C8" s="220">
        <v>548687.11</v>
      </c>
      <c r="D8" s="219">
        <v>-548687.11</v>
      </c>
      <c r="E8" s="221">
        <v>0</v>
      </c>
    </row>
    <row r="9" spans="1:5" ht="19.5" customHeight="1" x14ac:dyDescent="0.2">
      <c r="A9" s="218" t="s">
        <v>11</v>
      </c>
      <c r="B9" s="219">
        <v>0</v>
      </c>
      <c r="C9" s="220">
        <v>135989.51999999999</v>
      </c>
      <c r="D9" s="219">
        <v>-135989.51999999999</v>
      </c>
      <c r="E9" s="221">
        <v>0</v>
      </c>
    </row>
    <row r="10" spans="1:5" ht="19.5" customHeight="1" x14ac:dyDescent="0.2">
      <c r="A10" s="218" t="s">
        <v>12</v>
      </c>
      <c r="B10" s="219">
        <v>571314.5</v>
      </c>
      <c r="C10" s="220">
        <v>498868.38</v>
      </c>
      <c r="D10" s="219">
        <v>-575342.38</v>
      </c>
      <c r="E10" s="221">
        <v>494840.5</v>
      </c>
    </row>
    <row r="11" spans="1:5" ht="19.5" customHeight="1" x14ac:dyDescent="0.2">
      <c r="A11" s="218" t="s">
        <v>284</v>
      </c>
      <c r="B11" s="219">
        <v>0</v>
      </c>
      <c r="C11" s="220">
        <v>30988.31</v>
      </c>
      <c r="D11" s="219">
        <v>-30988.31</v>
      </c>
      <c r="E11" s="221">
        <v>0</v>
      </c>
    </row>
    <row r="12" spans="1:5" ht="19.5" customHeight="1" x14ac:dyDescent="0.2">
      <c r="A12" s="218" t="s">
        <v>13</v>
      </c>
      <c r="B12" s="219">
        <v>0</v>
      </c>
      <c r="C12" s="220">
        <v>527713.67000000004</v>
      </c>
      <c r="D12" s="219">
        <v>-527713.67000000004</v>
      </c>
      <c r="E12" s="221">
        <v>0</v>
      </c>
    </row>
    <row r="13" spans="1:5" ht="19.5" customHeight="1" x14ac:dyDescent="0.2">
      <c r="A13" s="218" t="s">
        <v>14</v>
      </c>
      <c r="B13" s="219">
        <v>0</v>
      </c>
      <c r="C13" s="220">
        <v>76474</v>
      </c>
      <c r="D13" s="219">
        <v>-76474</v>
      </c>
      <c r="E13" s="221">
        <v>0</v>
      </c>
    </row>
    <row r="14" spans="1:5" ht="19.5" customHeight="1" x14ac:dyDescent="0.2">
      <c r="A14" s="218" t="s">
        <v>15</v>
      </c>
      <c r="B14" s="219">
        <v>77270</v>
      </c>
      <c r="C14" s="220">
        <v>109040</v>
      </c>
      <c r="D14" s="219">
        <v>-58080</v>
      </c>
      <c r="E14" s="221">
        <v>128230</v>
      </c>
    </row>
    <row r="15" spans="1:5" ht="19.5" customHeight="1" x14ac:dyDescent="0.2">
      <c r="A15" s="218" t="s">
        <v>16</v>
      </c>
      <c r="B15" s="219">
        <v>0</v>
      </c>
      <c r="C15" s="220">
        <v>604187.67000000004</v>
      </c>
      <c r="D15" s="219">
        <v>-604187.67000000004</v>
      </c>
      <c r="E15" s="221">
        <v>0</v>
      </c>
    </row>
    <row r="16" spans="1:5" ht="19.5" customHeight="1" x14ac:dyDescent="0.2">
      <c r="A16" s="218" t="s">
        <v>270</v>
      </c>
      <c r="B16" s="219">
        <v>377159.01</v>
      </c>
      <c r="C16" s="220">
        <v>0</v>
      </c>
      <c r="D16" s="219">
        <v>-349778.51</v>
      </c>
      <c r="E16" s="221">
        <v>27380.5</v>
      </c>
    </row>
    <row r="17" spans="1:5" ht="19.5" customHeight="1" x14ac:dyDescent="0.2">
      <c r="A17" s="218" t="s">
        <v>17</v>
      </c>
      <c r="B17" s="219">
        <v>0</v>
      </c>
      <c r="C17" s="220">
        <v>0</v>
      </c>
      <c r="D17" s="219">
        <v>0</v>
      </c>
      <c r="E17" s="221">
        <v>0</v>
      </c>
    </row>
    <row r="18" spans="1:5" ht="19.5" customHeight="1" x14ac:dyDescent="0.2">
      <c r="A18" s="218" t="s">
        <v>264</v>
      </c>
      <c r="B18" s="219">
        <v>5958848.6500000004</v>
      </c>
      <c r="C18" s="220">
        <v>0</v>
      </c>
      <c r="D18" s="219">
        <v>0</v>
      </c>
      <c r="E18" s="221">
        <v>5958848.6500000004</v>
      </c>
    </row>
    <row r="19" spans="1:5" ht="19.5" customHeight="1" x14ac:dyDescent="0.2">
      <c r="A19" s="218" t="s">
        <v>265</v>
      </c>
      <c r="B19" s="219">
        <v>-105300.2</v>
      </c>
      <c r="C19" s="220">
        <v>0</v>
      </c>
      <c r="D19" s="219">
        <v>-25304.71</v>
      </c>
      <c r="E19" s="221">
        <v>-130604.91</v>
      </c>
    </row>
    <row r="20" spans="1:5" ht="19.5" customHeight="1" x14ac:dyDescent="0.2">
      <c r="A20" s="218" t="s">
        <v>18</v>
      </c>
      <c r="B20" s="219">
        <v>1268000</v>
      </c>
      <c r="C20" s="220">
        <v>0</v>
      </c>
      <c r="D20" s="219">
        <v>0</v>
      </c>
      <c r="E20" s="221">
        <v>1268000</v>
      </c>
    </row>
    <row r="21" spans="1:5" ht="19.5" customHeight="1" x14ac:dyDescent="0.2">
      <c r="A21" s="218" t="s">
        <v>19</v>
      </c>
      <c r="B21" s="219">
        <v>-498513.98</v>
      </c>
      <c r="C21" s="220">
        <v>0</v>
      </c>
      <c r="D21" s="219">
        <v>-6420.92</v>
      </c>
      <c r="E21" s="221">
        <v>-504934.9</v>
      </c>
    </row>
    <row r="22" spans="1:5" ht="19.5" customHeight="1" x14ac:dyDescent="0.2">
      <c r="A22" s="218" t="s">
        <v>20</v>
      </c>
      <c r="B22" s="219">
        <v>249840</v>
      </c>
      <c r="C22" s="220">
        <v>0</v>
      </c>
      <c r="D22" s="219">
        <v>0</v>
      </c>
      <c r="E22" s="221">
        <v>249840</v>
      </c>
    </row>
    <row r="23" spans="1:5" ht="19.5" customHeight="1" x14ac:dyDescent="0.2">
      <c r="A23" s="218" t="s">
        <v>21</v>
      </c>
      <c r="B23" s="219">
        <v>-144199.9</v>
      </c>
      <c r="C23" s="220">
        <v>0</v>
      </c>
      <c r="D23" s="219">
        <v>-1414.61</v>
      </c>
      <c r="E23" s="221">
        <v>-145614.51</v>
      </c>
    </row>
    <row r="24" spans="1:5" ht="19.5" customHeight="1" x14ac:dyDescent="0.2">
      <c r="A24" s="218" t="s">
        <v>22</v>
      </c>
      <c r="B24" s="219">
        <v>189210</v>
      </c>
      <c r="C24" s="220">
        <v>0</v>
      </c>
      <c r="D24" s="219">
        <v>0</v>
      </c>
      <c r="E24" s="221">
        <v>189210</v>
      </c>
    </row>
    <row r="25" spans="1:5" ht="19.5" customHeight="1" x14ac:dyDescent="0.2">
      <c r="A25" s="218" t="s">
        <v>23</v>
      </c>
      <c r="B25" s="219">
        <v>0</v>
      </c>
      <c r="C25" s="220">
        <v>0</v>
      </c>
      <c r="D25" s="219">
        <v>0</v>
      </c>
      <c r="E25" s="221">
        <v>0</v>
      </c>
    </row>
    <row r="26" spans="1:5" ht="19.5" customHeight="1" x14ac:dyDescent="0.2">
      <c r="A26" s="218" t="s">
        <v>24</v>
      </c>
      <c r="B26" s="219">
        <v>-146414.96</v>
      </c>
      <c r="C26" s="220">
        <v>0</v>
      </c>
      <c r="D26" s="219">
        <v>-1343.93</v>
      </c>
      <c r="E26" s="221">
        <v>-147758.89000000001</v>
      </c>
    </row>
    <row r="27" spans="1:5" ht="19.5" customHeight="1" x14ac:dyDescent="0.2">
      <c r="A27" s="218" t="s">
        <v>25</v>
      </c>
      <c r="B27" s="219">
        <v>4397000</v>
      </c>
      <c r="C27" s="220">
        <v>0</v>
      </c>
      <c r="D27" s="219">
        <v>0</v>
      </c>
      <c r="E27" s="221">
        <v>4397000</v>
      </c>
    </row>
    <row r="28" spans="1:5" ht="19.5" customHeight="1" x14ac:dyDescent="0.2">
      <c r="A28" s="218" t="s">
        <v>260</v>
      </c>
      <c r="B28" s="219">
        <v>0</v>
      </c>
      <c r="C28" s="220">
        <v>0</v>
      </c>
      <c r="D28" s="219">
        <v>0</v>
      </c>
      <c r="E28" s="221">
        <v>0</v>
      </c>
    </row>
    <row r="29" spans="1:5" ht="19.5" customHeight="1" x14ac:dyDescent="0.2">
      <c r="A29" s="218" t="s">
        <v>26</v>
      </c>
      <c r="B29" s="219">
        <v>-3481873.99</v>
      </c>
      <c r="C29" s="220">
        <v>0</v>
      </c>
      <c r="D29" s="219">
        <v>-26199.06</v>
      </c>
      <c r="E29" s="221">
        <v>-3508073.05</v>
      </c>
    </row>
    <row r="30" spans="1:5" ht="19.5" customHeight="1" x14ac:dyDescent="0.2">
      <c r="A30" s="218" t="s">
        <v>285</v>
      </c>
      <c r="B30" s="219">
        <v>0</v>
      </c>
      <c r="C30" s="220">
        <v>305610.19</v>
      </c>
      <c r="D30" s="219">
        <v>0</v>
      </c>
      <c r="E30" s="221">
        <v>305610.19</v>
      </c>
    </row>
    <row r="31" spans="1:5" ht="19.5" customHeight="1" x14ac:dyDescent="0.2">
      <c r="A31" s="218" t="s">
        <v>27</v>
      </c>
      <c r="B31" s="219">
        <v>104838.5</v>
      </c>
      <c r="C31" s="220">
        <v>0</v>
      </c>
      <c r="D31" s="219">
        <v>0</v>
      </c>
      <c r="E31" s="221">
        <v>104838.5</v>
      </c>
    </row>
    <row r="32" spans="1:5" ht="19.5" customHeight="1" x14ac:dyDescent="0.2">
      <c r="A32" s="218" t="s">
        <v>28</v>
      </c>
      <c r="B32" s="219">
        <v>0</v>
      </c>
      <c r="C32" s="220">
        <v>0</v>
      </c>
      <c r="D32" s="219">
        <v>0</v>
      </c>
      <c r="E32" s="221">
        <v>0</v>
      </c>
    </row>
    <row r="33" spans="1:5" ht="19.5" customHeight="1" x14ac:dyDescent="0.2">
      <c r="A33" s="218" t="s">
        <v>29</v>
      </c>
      <c r="B33" s="219">
        <v>-77316.240000000005</v>
      </c>
      <c r="C33" s="220">
        <v>0</v>
      </c>
      <c r="D33" s="219">
        <v>-619.98</v>
      </c>
      <c r="E33" s="221">
        <v>-77936.22</v>
      </c>
    </row>
    <row r="34" spans="1:5" ht="19.5" customHeight="1" x14ac:dyDescent="0.2">
      <c r="A34" s="218" t="s">
        <v>30</v>
      </c>
      <c r="B34" s="219">
        <v>460660</v>
      </c>
      <c r="C34" s="220">
        <v>0</v>
      </c>
      <c r="D34" s="219">
        <v>0</v>
      </c>
      <c r="E34" s="221">
        <v>460660</v>
      </c>
    </row>
    <row r="35" spans="1:5" ht="19.5" customHeight="1" x14ac:dyDescent="0.2">
      <c r="A35" s="218" t="s">
        <v>31</v>
      </c>
      <c r="B35" s="219">
        <v>0</v>
      </c>
      <c r="C35" s="220">
        <v>0</v>
      </c>
      <c r="D35" s="219">
        <v>0</v>
      </c>
      <c r="E35" s="221">
        <v>0</v>
      </c>
    </row>
    <row r="36" spans="1:5" ht="19.5" customHeight="1" x14ac:dyDescent="0.2">
      <c r="A36" s="218" t="s">
        <v>32</v>
      </c>
      <c r="B36" s="219">
        <v>-460653</v>
      </c>
      <c r="C36" s="220">
        <v>0</v>
      </c>
      <c r="D36" s="219">
        <v>0</v>
      </c>
      <c r="E36" s="221">
        <v>-460653</v>
      </c>
    </row>
    <row r="37" spans="1:5" ht="19.5" customHeight="1" x14ac:dyDescent="0.2">
      <c r="A37" s="218" t="s">
        <v>33</v>
      </c>
      <c r="B37" s="219">
        <v>556420</v>
      </c>
      <c r="C37" s="220">
        <v>0</v>
      </c>
      <c r="D37" s="219">
        <v>0</v>
      </c>
      <c r="E37" s="221">
        <v>556420</v>
      </c>
    </row>
    <row r="38" spans="1:5" ht="19.5" customHeight="1" x14ac:dyDescent="0.2">
      <c r="A38" s="218" t="s">
        <v>34</v>
      </c>
      <c r="B38" s="219">
        <v>0</v>
      </c>
      <c r="C38" s="220">
        <v>0</v>
      </c>
      <c r="D38" s="219">
        <v>0</v>
      </c>
      <c r="E38" s="221">
        <v>0</v>
      </c>
    </row>
    <row r="39" spans="1:5" ht="19.5" customHeight="1" x14ac:dyDescent="0.2">
      <c r="A39" s="218" t="s">
        <v>35</v>
      </c>
      <c r="B39" s="219">
        <v>-548537.62</v>
      </c>
      <c r="C39" s="220">
        <v>0</v>
      </c>
      <c r="D39" s="219">
        <v>-289.44</v>
      </c>
      <c r="E39" s="221">
        <v>-548827.06000000006</v>
      </c>
    </row>
    <row r="40" spans="1:5" ht="19.5" customHeight="1" x14ac:dyDescent="0.2">
      <c r="A40" s="218" t="s">
        <v>36</v>
      </c>
      <c r="B40" s="219">
        <v>1099331.57</v>
      </c>
      <c r="C40" s="220">
        <v>0</v>
      </c>
      <c r="D40" s="219">
        <v>0</v>
      </c>
      <c r="E40" s="221">
        <v>1099331.57</v>
      </c>
    </row>
    <row r="41" spans="1:5" ht="19.5" customHeight="1" x14ac:dyDescent="0.2">
      <c r="A41" s="218" t="s">
        <v>37</v>
      </c>
      <c r="B41" s="219">
        <v>0</v>
      </c>
      <c r="C41" s="220">
        <v>0</v>
      </c>
      <c r="D41" s="219">
        <v>0</v>
      </c>
      <c r="E41" s="221">
        <v>0</v>
      </c>
    </row>
    <row r="42" spans="1:5" ht="19.5" customHeight="1" x14ac:dyDescent="0.2">
      <c r="A42" s="218" t="s">
        <v>38</v>
      </c>
      <c r="B42" s="219">
        <v>-933362.53</v>
      </c>
      <c r="C42" s="220">
        <v>0</v>
      </c>
      <c r="D42" s="219">
        <v>-7898.85</v>
      </c>
      <c r="E42" s="221">
        <v>-941261.38</v>
      </c>
    </row>
    <row r="43" spans="1:5" ht="19.5" customHeight="1" x14ac:dyDescent="0.2">
      <c r="A43" s="218" t="s">
        <v>39</v>
      </c>
      <c r="B43" s="219">
        <v>40300</v>
      </c>
      <c r="C43" s="220">
        <v>0</v>
      </c>
      <c r="D43" s="219">
        <v>0</v>
      </c>
      <c r="E43" s="221">
        <v>40300</v>
      </c>
    </row>
    <row r="44" spans="1:5" ht="19.5" customHeight="1" x14ac:dyDescent="0.2">
      <c r="A44" s="218" t="s">
        <v>40</v>
      </c>
      <c r="B44" s="219">
        <v>0</v>
      </c>
      <c r="C44" s="220">
        <v>0</v>
      </c>
      <c r="D44" s="219">
        <v>0</v>
      </c>
      <c r="E44" s="221">
        <v>0</v>
      </c>
    </row>
    <row r="45" spans="1:5" ht="19.5" customHeight="1" x14ac:dyDescent="0.2">
      <c r="A45" s="218" t="s">
        <v>41</v>
      </c>
      <c r="B45" s="219">
        <v>-40298</v>
      </c>
      <c r="C45" s="220">
        <v>0</v>
      </c>
      <c r="D45" s="219">
        <v>0</v>
      </c>
      <c r="E45" s="221">
        <v>-40298</v>
      </c>
    </row>
    <row r="46" spans="1:5" ht="19.5" customHeight="1" x14ac:dyDescent="0.2">
      <c r="A46" s="218" t="s">
        <v>42</v>
      </c>
      <c r="B46" s="219">
        <v>14000</v>
      </c>
      <c r="C46" s="220">
        <v>0</v>
      </c>
      <c r="D46" s="219">
        <v>0</v>
      </c>
      <c r="E46" s="221">
        <v>14000</v>
      </c>
    </row>
    <row r="47" spans="1:5" ht="19.5" customHeight="1" x14ac:dyDescent="0.2">
      <c r="A47" s="218" t="s">
        <v>43</v>
      </c>
      <c r="B47" s="219">
        <v>-13999</v>
      </c>
      <c r="C47" s="220">
        <v>0</v>
      </c>
      <c r="D47" s="219">
        <v>0</v>
      </c>
      <c r="E47" s="221">
        <v>-13999</v>
      </c>
    </row>
    <row r="48" spans="1:5" ht="19.5" customHeight="1" x14ac:dyDescent="0.2">
      <c r="A48" s="218" t="s">
        <v>44</v>
      </c>
      <c r="B48" s="219">
        <v>3424000</v>
      </c>
      <c r="C48" s="220">
        <v>0</v>
      </c>
      <c r="D48" s="219">
        <v>0</v>
      </c>
      <c r="E48" s="221">
        <v>3424000</v>
      </c>
    </row>
    <row r="49" spans="1:5" ht="19.5" customHeight="1" x14ac:dyDescent="0.2">
      <c r="A49" s="218" t="s">
        <v>45</v>
      </c>
      <c r="B49" s="219">
        <v>-3423700</v>
      </c>
      <c r="C49" s="220">
        <v>0</v>
      </c>
      <c r="D49" s="219">
        <v>0</v>
      </c>
      <c r="E49" s="221">
        <v>-3423700</v>
      </c>
    </row>
    <row r="50" spans="1:5" ht="19.5" customHeight="1" x14ac:dyDescent="0.2">
      <c r="A50" s="218" t="s">
        <v>88</v>
      </c>
      <c r="B50" s="219">
        <v>0</v>
      </c>
      <c r="C50" s="220">
        <v>0</v>
      </c>
      <c r="D50" s="219">
        <v>0</v>
      </c>
      <c r="E50" s="221">
        <v>0</v>
      </c>
    </row>
    <row r="51" spans="1:5" ht="19.5" customHeight="1" x14ac:dyDescent="0.2">
      <c r="A51" s="218" t="s">
        <v>218</v>
      </c>
      <c r="B51" s="219">
        <v>0</v>
      </c>
      <c r="C51" s="220">
        <v>0</v>
      </c>
      <c r="D51" s="219">
        <v>0</v>
      </c>
      <c r="E51" s="221">
        <v>0</v>
      </c>
    </row>
    <row r="52" spans="1:5" ht="19.5" customHeight="1" x14ac:dyDescent="0.2">
      <c r="A52" s="218" t="s">
        <v>46</v>
      </c>
      <c r="B52" s="219">
        <v>0</v>
      </c>
      <c r="C52" s="220">
        <v>665540.92000000004</v>
      </c>
      <c r="D52" s="219">
        <v>-665540.92000000004</v>
      </c>
      <c r="E52" s="221">
        <v>0</v>
      </c>
    </row>
    <row r="53" spans="1:5" ht="19.5" customHeight="1" x14ac:dyDescent="0.2">
      <c r="A53" s="218" t="s">
        <v>47</v>
      </c>
      <c r="B53" s="219">
        <v>0</v>
      </c>
      <c r="C53" s="220">
        <v>362318.41</v>
      </c>
      <c r="D53" s="219">
        <v>-362318.41</v>
      </c>
      <c r="E53" s="221">
        <v>0</v>
      </c>
    </row>
    <row r="54" spans="1:5" ht="19.5" customHeight="1" x14ac:dyDescent="0.2">
      <c r="A54" s="218" t="s">
        <v>228</v>
      </c>
      <c r="B54" s="219">
        <v>-19980</v>
      </c>
      <c r="C54" s="220">
        <v>528382.79</v>
      </c>
      <c r="D54" s="219">
        <v>-686477.07</v>
      </c>
      <c r="E54" s="221">
        <v>-178074.28</v>
      </c>
    </row>
    <row r="55" spans="1:5" ht="19.5" customHeight="1" x14ac:dyDescent="0.2">
      <c r="A55" s="218" t="s">
        <v>48</v>
      </c>
      <c r="B55" s="219">
        <v>0</v>
      </c>
      <c r="C55" s="220">
        <v>384589.89</v>
      </c>
      <c r="D55" s="219">
        <v>-384589.89</v>
      </c>
      <c r="E55" s="221">
        <v>0</v>
      </c>
    </row>
    <row r="56" spans="1:5" ht="19.5" customHeight="1" x14ac:dyDescent="0.2">
      <c r="A56" s="218" t="s">
        <v>49</v>
      </c>
      <c r="B56" s="219">
        <v>0</v>
      </c>
      <c r="C56" s="220">
        <v>0</v>
      </c>
      <c r="D56" s="219">
        <v>0</v>
      </c>
      <c r="E56" s="221">
        <v>0</v>
      </c>
    </row>
    <row r="57" spans="1:5" ht="19.5" customHeight="1" x14ac:dyDescent="0.2">
      <c r="A57" s="218" t="s">
        <v>50</v>
      </c>
      <c r="B57" s="219">
        <v>0</v>
      </c>
      <c r="C57" s="220">
        <v>402743.6</v>
      </c>
      <c r="D57" s="219">
        <v>-402743.6</v>
      </c>
      <c r="E57" s="221">
        <v>0</v>
      </c>
    </row>
    <row r="58" spans="1:5" ht="19.5" customHeight="1" x14ac:dyDescent="0.2">
      <c r="A58" s="218" t="s">
        <v>247</v>
      </c>
      <c r="B58" s="219">
        <v>0</v>
      </c>
      <c r="C58" s="220">
        <v>416.73</v>
      </c>
      <c r="D58" s="219">
        <v>-416.73</v>
      </c>
      <c r="E58" s="221">
        <v>0</v>
      </c>
    </row>
    <row r="59" spans="1:5" ht="19.5" customHeight="1" x14ac:dyDescent="0.2">
      <c r="A59" s="218" t="s">
        <v>51</v>
      </c>
      <c r="B59" s="219">
        <v>0</v>
      </c>
      <c r="C59" s="220">
        <v>1229.51</v>
      </c>
      <c r="D59" s="219">
        <v>-1229.51</v>
      </c>
      <c r="E59" s="221">
        <v>0</v>
      </c>
    </row>
    <row r="60" spans="1:5" ht="19.5" customHeight="1" x14ac:dyDescent="0.2">
      <c r="A60" s="218" t="s">
        <v>52</v>
      </c>
      <c r="B60" s="219">
        <v>-120939.5</v>
      </c>
      <c r="C60" s="220">
        <v>549080.68999999994</v>
      </c>
      <c r="D60" s="219">
        <v>-529856.68999999994</v>
      </c>
      <c r="E60" s="221">
        <v>-101715.5</v>
      </c>
    </row>
    <row r="61" spans="1:5" ht="19.5" customHeight="1" x14ac:dyDescent="0.2">
      <c r="A61" s="218" t="s">
        <v>53</v>
      </c>
      <c r="B61" s="219">
        <v>-450375</v>
      </c>
      <c r="C61" s="220">
        <v>57250</v>
      </c>
      <c r="D61" s="219">
        <v>0</v>
      </c>
      <c r="E61" s="221">
        <v>-393125</v>
      </c>
    </row>
    <row r="62" spans="1:5" ht="19.5" customHeight="1" x14ac:dyDescent="0.2">
      <c r="A62" s="218" t="s">
        <v>54</v>
      </c>
      <c r="B62" s="219">
        <v>0</v>
      </c>
      <c r="C62" s="220">
        <v>3660</v>
      </c>
      <c r="D62" s="219">
        <v>-3660</v>
      </c>
      <c r="E62" s="221">
        <v>0</v>
      </c>
    </row>
    <row r="63" spans="1:5" ht="19.5" customHeight="1" x14ac:dyDescent="0.2">
      <c r="A63" s="218" t="s">
        <v>55</v>
      </c>
      <c r="B63" s="219">
        <v>-25000</v>
      </c>
      <c r="C63" s="220">
        <v>0</v>
      </c>
      <c r="D63" s="219">
        <v>0</v>
      </c>
      <c r="E63" s="221">
        <v>-25000</v>
      </c>
    </row>
    <row r="64" spans="1:5" ht="19.5" customHeight="1" x14ac:dyDescent="0.2">
      <c r="A64" s="218" t="s">
        <v>56</v>
      </c>
      <c r="B64" s="219">
        <v>-3040697.04</v>
      </c>
      <c r="C64" s="220">
        <v>0</v>
      </c>
      <c r="D64" s="219">
        <v>-1500</v>
      </c>
      <c r="E64" s="221">
        <v>-3042197.04</v>
      </c>
    </row>
    <row r="65" spans="1:5" ht="19.5" customHeight="1" x14ac:dyDescent="0.2">
      <c r="A65" s="218" t="s">
        <v>57</v>
      </c>
      <c r="B65" s="219">
        <v>-1352869.23</v>
      </c>
      <c r="C65" s="220">
        <v>1500</v>
      </c>
      <c r="D65" s="219">
        <v>0</v>
      </c>
      <c r="E65" s="221">
        <v>-1351369.23</v>
      </c>
    </row>
    <row r="66" spans="1:5" ht="19.5" customHeight="1" x14ac:dyDescent="0.2">
      <c r="A66" s="218" t="s">
        <v>58</v>
      </c>
      <c r="B66" s="219">
        <v>-193620.78</v>
      </c>
      <c r="C66" s="220">
        <v>0</v>
      </c>
      <c r="D66" s="219">
        <v>0</v>
      </c>
      <c r="E66" s="221">
        <v>-193620.78</v>
      </c>
    </row>
    <row r="67" spans="1:5" ht="19.5" customHeight="1" x14ac:dyDescent="0.2">
      <c r="A67" s="218" t="s">
        <v>266</v>
      </c>
      <c r="B67" s="219">
        <v>-357531</v>
      </c>
      <c r="C67" s="220">
        <v>0</v>
      </c>
      <c r="D67" s="219">
        <v>0</v>
      </c>
      <c r="E67" s="221">
        <v>-357531</v>
      </c>
    </row>
    <row r="68" spans="1:5" ht="19.5" customHeight="1" x14ac:dyDescent="0.2">
      <c r="A68" s="218" t="s">
        <v>248</v>
      </c>
      <c r="B68" s="219">
        <v>-200</v>
      </c>
      <c r="C68" s="220">
        <v>0</v>
      </c>
      <c r="D68" s="219">
        <v>0</v>
      </c>
      <c r="E68" s="221">
        <v>-200</v>
      </c>
    </row>
    <row r="69" spans="1:5" ht="19.5" customHeight="1" x14ac:dyDescent="0.2">
      <c r="A69" s="218" t="s">
        <v>267</v>
      </c>
      <c r="B69" s="219">
        <v>-440</v>
      </c>
      <c r="C69" s="220">
        <v>0</v>
      </c>
      <c r="D69" s="219">
        <v>0</v>
      </c>
      <c r="E69" s="221">
        <v>-440</v>
      </c>
    </row>
    <row r="70" spans="1:5" ht="19.5" customHeight="1" x14ac:dyDescent="0.2">
      <c r="A70" s="218" t="s">
        <v>261</v>
      </c>
      <c r="B70" s="219">
        <v>-27.2</v>
      </c>
      <c r="C70" s="220">
        <v>0</v>
      </c>
      <c r="D70" s="219">
        <v>-17.690000000000001</v>
      </c>
      <c r="E70" s="221">
        <v>-44.89</v>
      </c>
    </row>
    <row r="71" spans="1:5" ht="19.5" customHeight="1" x14ac:dyDescent="0.2">
      <c r="A71" s="218" t="s">
        <v>59</v>
      </c>
      <c r="B71" s="219">
        <v>-18053.78</v>
      </c>
      <c r="C71" s="220">
        <v>0</v>
      </c>
      <c r="D71" s="219">
        <v>0</v>
      </c>
      <c r="E71" s="221">
        <v>-18053.78</v>
      </c>
    </row>
    <row r="72" spans="1:5" ht="19.5" customHeight="1" x14ac:dyDescent="0.2">
      <c r="A72" s="218" t="s">
        <v>60</v>
      </c>
      <c r="B72" s="219">
        <v>-392840</v>
      </c>
      <c r="C72" s="220">
        <v>0</v>
      </c>
      <c r="D72" s="219">
        <v>-29427.1</v>
      </c>
      <c r="E72" s="221">
        <v>-422267.1</v>
      </c>
    </row>
    <row r="73" spans="1:5" ht="19.5" customHeight="1" x14ac:dyDescent="0.2">
      <c r="A73" s="218" t="s">
        <v>229</v>
      </c>
      <c r="B73" s="219">
        <v>-4199828.58</v>
      </c>
      <c r="C73" s="220">
        <v>0</v>
      </c>
      <c r="D73" s="219">
        <v>-332770.46000000002</v>
      </c>
      <c r="E73" s="221">
        <v>-4532599.04</v>
      </c>
    </row>
    <row r="74" spans="1:5" ht="19.5" customHeight="1" x14ac:dyDescent="0.2">
      <c r="A74" s="218" t="s">
        <v>61</v>
      </c>
      <c r="B74" s="219">
        <v>-4597340.33</v>
      </c>
      <c r="C74" s="220">
        <v>4900</v>
      </c>
      <c r="D74" s="219">
        <v>-702670.34</v>
      </c>
      <c r="E74" s="221">
        <v>-5295110.67</v>
      </c>
    </row>
    <row r="75" spans="1:5" ht="19.5" customHeight="1" x14ac:dyDescent="0.2">
      <c r="A75" s="218" t="s">
        <v>230</v>
      </c>
      <c r="B75" s="219">
        <v>-98387.25</v>
      </c>
      <c r="C75" s="220">
        <v>0</v>
      </c>
      <c r="D75" s="219">
        <v>-13210</v>
      </c>
      <c r="E75" s="221">
        <v>-111597.25</v>
      </c>
    </row>
    <row r="76" spans="1:5" ht="19.5" customHeight="1" x14ac:dyDescent="0.2">
      <c r="A76" s="218" t="s">
        <v>62</v>
      </c>
      <c r="B76" s="219">
        <v>-1693512.47</v>
      </c>
      <c r="C76" s="220">
        <v>0</v>
      </c>
      <c r="D76" s="219">
        <v>-76474</v>
      </c>
      <c r="E76" s="221">
        <v>-1769986.47</v>
      </c>
    </row>
    <row r="77" spans="1:5" ht="19.5" customHeight="1" x14ac:dyDescent="0.2">
      <c r="A77" s="218" t="s">
        <v>63</v>
      </c>
      <c r="B77" s="219">
        <v>-4183990.27</v>
      </c>
      <c r="C77" s="220">
        <v>0</v>
      </c>
      <c r="D77" s="219">
        <v>-498868.38</v>
      </c>
      <c r="E77" s="221">
        <v>-4682858.6500000004</v>
      </c>
    </row>
    <row r="78" spans="1:5" ht="19.5" customHeight="1" x14ac:dyDescent="0.2">
      <c r="A78" s="218" t="s">
        <v>249</v>
      </c>
      <c r="B78" s="219">
        <v>-26052.38</v>
      </c>
      <c r="C78" s="220">
        <v>0</v>
      </c>
      <c r="D78" s="219">
        <v>0</v>
      </c>
      <c r="E78" s="221">
        <v>-26052.38</v>
      </c>
    </row>
    <row r="79" spans="1:5" ht="19.5" customHeight="1" x14ac:dyDescent="0.2">
      <c r="A79" s="218" t="s">
        <v>250</v>
      </c>
      <c r="B79" s="219">
        <v>56850</v>
      </c>
      <c r="C79" s="220">
        <v>26040</v>
      </c>
      <c r="D79" s="219">
        <v>0</v>
      </c>
      <c r="E79" s="221">
        <v>82890</v>
      </c>
    </row>
    <row r="80" spans="1:5" ht="19.5" customHeight="1" x14ac:dyDescent="0.2">
      <c r="A80" s="218" t="s">
        <v>64</v>
      </c>
      <c r="B80" s="219">
        <v>392840</v>
      </c>
      <c r="C80" s="220">
        <v>29427.1</v>
      </c>
      <c r="D80" s="219">
        <v>0</v>
      </c>
      <c r="E80" s="221">
        <v>422267.1</v>
      </c>
    </row>
    <row r="81" spans="1:5" ht="19.5" customHeight="1" x14ac:dyDescent="0.2">
      <c r="A81" s="218" t="s">
        <v>65</v>
      </c>
      <c r="B81" s="219">
        <v>15694</v>
      </c>
      <c r="C81" s="220">
        <v>1516</v>
      </c>
      <c r="D81" s="219">
        <v>0</v>
      </c>
      <c r="E81" s="221">
        <v>17210</v>
      </c>
    </row>
    <row r="82" spans="1:5" ht="19.5" customHeight="1" x14ac:dyDescent="0.2">
      <c r="A82" s="218" t="s">
        <v>66</v>
      </c>
      <c r="B82" s="219">
        <v>398938.11</v>
      </c>
      <c r="C82" s="220">
        <v>45000</v>
      </c>
      <c r="D82" s="219">
        <v>-100</v>
      </c>
      <c r="E82" s="221">
        <v>443838.11</v>
      </c>
    </row>
    <row r="83" spans="1:5" ht="19.5" customHeight="1" x14ac:dyDescent="0.2">
      <c r="A83" s="218" t="s">
        <v>231</v>
      </c>
      <c r="B83" s="219">
        <v>73977.75</v>
      </c>
      <c r="C83" s="220">
        <v>11110</v>
      </c>
      <c r="D83" s="219">
        <v>0</v>
      </c>
      <c r="E83" s="221">
        <v>85087.75</v>
      </c>
    </row>
    <row r="84" spans="1:5" ht="19.5" customHeight="1" x14ac:dyDescent="0.2">
      <c r="A84" s="218" t="s">
        <v>232</v>
      </c>
      <c r="B84" s="219">
        <v>6241</v>
      </c>
      <c r="C84" s="220">
        <v>0</v>
      </c>
      <c r="D84" s="219">
        <v>0</v>
      </c>
      <c r="E84" s="221">
        <v>6241</v>
      </c>
    </row>
    <row r="85" spans="1:5" ht="19.5" customHeight="1" x14ac:dyDescent="0.2">
      <c r="A85" s="218" t="s">
        <v>251</v>
      </c>
      <c r="B85" s="219">
        <v>15780</v>
      </c>
      <c r="C85" s="220">
        <v>2100</v>
      </c>
      <c r="D85" s="219">
        <v>0</v>
      </c>
      <c r="E85" s="221">
        <v>17880</v>
      </c>
    </row>
    <row r="86" spans="1:5" ht="19.5" customHeight="1" x14ac:dyDescent="0.2">
      <c r="A86" s="218" t="s">
        <v>233</v>
      </c>
      <c r="B86" s="219">
        <v>1160</v>
      </c>
      <c r="C86" s="220">
        <v>0</v>
      </c>
      <c r="D86" s="219">
        <v>0</v>
      </c>
      <c r="E86" s="221">
        <v>1160</v>
      </c>
    </row>
    <row r="87" spans="1:5" ht="19.5" customHeight="1" x14ac:dyDescent="0.2">
      <c r="A87" s="218" t="s">
        <v>67</v>
      </c>
      <c r="B87" s="219">
        <v>161552.21</v>
      </c>
      <c r="C87" s="220">
        <v>9280</v>
      </c>
      <c r="D87" s="219">
        <v>-1000</v>
      </c>
      <c r="E87" s="221">
        <v>169832.21</v>
      </c>
    </row>
    <row r="88" spans="1:5" ht="19.5" customHeight="1" x14ac:dyDescent="0.2">
      <c r="A88" s="218" t="s">
        <v>89</v>
      </c>
      <c r="B88" s="219">
        <v>870228.5</v>
      </c>
      <c r="C88" s="220">
        <v>84760</v>
      </c>
      <c r="D88" s="219">
        <v>-4900</v>
      </c>
      <c r="E88" s="221">
        <v>950088.5</v>
      </c>
    </row>
    <row r="89" spans="1:5" ht="19.5" customHeight="1" x14ac:dyDescent="0.2">
      <c r="A89" s="218" t="s">
        <v>68</v>
      </c>
      <c r="B89" s="219">
        <v>125745</v>
      </c>
      <c r="C89" s="220">
        <v>15215</v>
      </c>
      <c r="D89" s="219">
        <v>0</v>
      </c>
      <c r="E89" s="221">
        <v>140960</v>
      </c>
    </row>
    <row r="90" spans="1:5" ht="19.5" customHeight="1" x14ac:dyDescent="0.2">
      <c r="A90" s="218" t="s">
        <v>69</v>
      </c>
      <c r="B90" s="219">
        <v>79350</v>
      </c>
      <c r="C90" s="220">
        <v>4950</v>
      </c>
      <c r="D90" s="219">
        <v>0</v>
      </c>
      <c r="E90" s="221">
        <v>84300</v>
      </c>
    </row>
    <row r="91" spans="1:5" ht="19.5" customHeight="1" x14ac:dyDescent="0.2">
      <c r="A91" s="218" t="s">
        <v>70</v>
      </c>
      <c r="B91" s="219">
        <v>259808.02</v>
      </c>
      <c r="C91" s="220">
        <v>31464</v>
      </c>
      <c r="D91" s="219">
        <v>0</v>
      </c>
      <c r="E91" s="221">
        <v>291272.02</v>
      </c>
    </row>
    <row r="92" spans="1:5" ht="19.5" customHeight="1" x14ac:dyDescent="0.2">
      <c r="A92" s="218" t="s">
        <v>234</v>
      </c>
      <c r="B92" s="219">
        <v>283564.5</v>
      </c>
      <c r="C92" s="220">
        <v>254618.42</v>
      </c>
      <c r="D92" s="219">
        <v>-32500</v>
      </c>
      <c r="E92" s="221">
        <v>505682.92</v>
      </c>
    </row>
    <row r="93" spans="1:5" ht="19.5" customHeight="1" x14ac:dyDescent="0.2">
      <c r="A93" s="218" t="s">
        <v>71</v>
      </c>
      <c r="B93" s="219">
        <v>103068.42</v>
      </c>
      <c r="C93" s="220">
        <v>42352.97</v>
      </c>
      <c r="D93" s="219">
        <v>0</v>
      </c>
      <c r="E93" s="221">
        <v>145421.39000000001</v>
      </c>
    </row>
    <row r="94" spans="1:5" ht="19.5" customHeight="1" x14ac:dyDescent="0.2">
      <c r="A94" s="218" t="s">
        <v>235</v>
      </c>
      <c r="B94" s="219">
        <v>79018</v>
      </c>
      <c r="C94" s="220">
        <v>6415.34</v>
      </c>
      <c r="D94" s="219">
        <v>0</v>
      </c>
      <c r="E94" s="221">
        <v>85433.34</v>
      </c>
    </row>
    <row r="95" spans="1:5" ht="19.5" customHeight="1" x14ac:dyDescent="0.2">
      <c r="A95" s="218" t="s">
        <v>236</v>
      </c>
      <c r="B95" s="219">
        <v>1318652.48</v>
      </c>
      <c r="C95" s="220">
        <v>258620.38</v>
      </c>
      <c r="D95" s="219">
        <v>-7494.28</v>
      </c>
      <c r="E95" s="221">
        <v>1569778.58</v>
      </c>
    </row>
    <row r="96" spans="1:5" ht="19.5" customHeight="1" x14ac:dyDescent="0.2">
      <c r="A96" s="218" t="s">
        <v>271</v>
      </c>
      <c r="B96" s="219">
        <v>15000</v>
      </c>
      <c r="C96" s="220">
        <v>359930.73</v>
      </c>
      <c r="D96" s="219">
        <v>0</v>
      </c>
      <c r="E96" s="221">
        <v>374930.73</v>
      </c>
    </row>
    <row r="97" spans="1:5" ht="19.5" customHeight="1" x14ac:dyDescent="0.2">
      <c r="A97" s="218" t="s">
        <v>252</v>
      </c>
      <c r="B97" s="219">
        <v>4400</v>
      </c>
      <c r="C97" s="220">
        <v>0</v>
      </c>
      <c r="D97" s="219">
        <v>0</v>
      </c>
      <c r="E97" s="221">
        <v>4400</v>
      </c>
    </row>
    <row r="98" spans="1:5" ht="19.5" customHeight="1" x14ac:dyDescent="0.2">
      <c r="A98" s="218" t="s">
        <v>286</v>
      </c>
      <c r="B98" s="219">
        <v>0</v>
      </c>
      <c r="C98" s="220">
        <v>11235</v>
      </c>
      <c r="D98" s="219">
        <v>0</v>
      </c>
      <c r="E98" s="221">
        <v>11235</v>
      </c>
    </row>
    <row r="99" spans="1:5" ht="19.5" customHeight="1" x14ac:dyDescent="0.2">
      <c r="A99" s="218" t="s">
        <v>263</v>
      </c>
      <c r="B99" s="219">
        <v>4223.83</v>
      </c>
      <c r="C99" s="220">
        <v>1048.5999999999999</v>
      </c>
      <c r="D99" s="219">
        <v>0</v>
      </c>
      <c r="E99" s="221">
        <v>5272.43</v>
      </c>
    </row>
    <row r="100" spans="1:5" ht="19.5" customHeight="1" x14ac:dyDescent="0.2">
      <c r="A100" s="218" t="s">
        <v>72</v>
      </c>
      <c r="B100" s="219">
        <v>25632.99</v>
      </c>
      <c r="C100" s="220">
        <v>5335.13</v>
      </c>
      <c r="D100" s="219">
        <v>0</v>
      </c>
      <c r="E100" s="221">
        <v>30968.12</v>
      </c>
    </row>
    <row r="101" spans="1:5" ht="19.5" customHeight="1" x14ac:dyDescent="0.2">
      <c r="A101" s="218" t="s">
        <v>73</v>
      </c>
      <c r="B101" s="219">
        <v>21828</v>
      </c>
      <c r="C101" s="220">
        <v>4173</v>
      </c>
      <c r="D101" s="219">
        <v>0</v>
      </c>
      <c r="E101" s="221">
        <v>26001</v>
      </c>
    </row>
    <row r="102" spans="1:5" ht="19.5" customHeight="1" x14ac:dyDescent="0.2">
      <c r="A102" s="218" t="s">
        <v>90</v>
      </c>
      <c r="B102" s="219">
        <v>26167</v>
      </c>
      <c r="C102" s="220">
        <v>21307</v>
      </c>
      <c r="D102" s="219">
        <v>0</v>
      </c>
      <c r="E102" s="221">
        <v>47474</v>
      </c>
    </row>
    <row r="103" spans="1:5" ht="19.5" customHeight="1" x14ac:dyDescent="0.2">
      <c r="A103" s="218" t="s">
        <v>253</v>
      </c>
      <c r="B103" s="219">
        <v>11400</v>
      </c>
      <c r="C103" s="220">
        <v>0</v>
      </c>
      <c r="D103" s="219">
        <v>0</v>
      </c>
      <c r="E103" s="221">
        <v>11400</v>
      </c>
    </row>
    <row r="104" spans="1:5" ht="19.5" customHeight="1" x14ac:dyDescent="0.2">
      <c r="A104" s="218" t="s">
        <v>262</v>
      </c>
      <c r="B104" s="219">
        <v>183715</v>
      </c>
      <c r="C104" s="220">
        <v>0</v>
      </c>
      <c r="D104" s="219">
        <v>0</v>
      </c>
      <c r="E104" s="221">
        <v>183715</v>
      </c>
    </row>
    <row r="105" spans="1:5" ht="19.5" customHeight="1" x14ac:dyDescent="0.2">
      <c r="A105" s="218" t="s">
        <v>237</v>
      </c>
      <c r="B105" s="219">
        <v>7930</v>
      </c>
      <c r="C105" s="220">
        <v>0</v>
      </c>
      <c r="D105" s="219">
        <v>0</v>
      </c>
      <c r="E105" s="221">
        <v>7930</v>
      </c>
    </row>
    <row r="106" spans="1:5" ht="19.5" customHeight="1" x14ac:dyDescent="0.2">
      <c r="A106" s="218" t="s">
        <v>254</v>
      </c>
      <c r="B106" s="219">
        <v>264000</v>
      </c>
      <c r="C106" s="220">
        <v>28000</v>
      </c>
      <c r="D106" s="219">
        <v>0</v>
      </c>
      <c r="E106" s="221">
        <v>292000</v>
      </c>
    </row>
    <row r="107" spans="1:5" ht="19.5" customHeight="1" x14ac:dyDescent="0.2">
      <c r="A107" s="218" t="s">
        <v>255</v>
      </c>
      <c r="B107" s="219">
        <v>32000</v>
      </c>
      <c r="C107" s="220">
        <v>4000</v>
      </c>
      <c r="D107" s="219">
        <v>0</v>
      </c>
      <c r="E107" s="221">
        <v>36000</v>
      </c>
    </row>
    <row r="108" spans="1:5" ht="19.5" customHeight="1" x14ac:dyDescent="0.2">
      <c r="A108" s="218" t="s">
        <v>74</v>
      </c>
      <c r="B108" s="219">
        <v>6028.66</v>
      </c>
      <c r="C108" s="220">
        <v>0</v>
      </c>
      <c r="D108" s="219">
        <v>0</v>
      </c>
      <c r="E108" s="221">
        <v>6028.66</v>
      </c>
    </row>
    <row r="109" spans="1:5" ht="19.5" customHeight="1" x14ac:dyDescent="0.2">
      <c r="A109" s="218" t="s">
        <v>272</v>
      </c>
      <c r="B109" s="219">
        <v>250</v>
      </c>
      <c r="C109" s="220">
        <v>0</v>
      </c>
      <c r="D109" s="219">
        <v>0</v>
      </c>
      <c r="E109" s="221">
        <v>250</v>
      </c>
    </row>
    <row r="110" spans="1:5" ht="19.5" customHeight="1" x14ac:dyDescent="0.2">
      <c r="A110" s="218" t="s">
        <v>238</v>
      </c>
      <c r="B110" s="219">
        <v>0</v>
      </c>
      <c r="C110" s="220">
        <v>0</v>
      </c>
      <c r="D110" s="219">
        <v>0</v>
      </c>
      <c r="E110" s="221">
        <v>0</v>
      </c>
    </row>
    <row r="111" spans="1:5" ht="19.5" customHeight="1" x14ac:dyDescent="0.2">
      <c r="A111" s="218" t="s">
        <v>268</v>
      </c>
      <c r="B111" s="219">
        <v>105300.2</v>
      </c>
      <c r="C111" s="220">
        <v>25304.71</v>
      </c>
      <c r="D111" s="219">
        <v>0</v>
      </c>
      <c r="E111" s="221">
        <v>130604.91</v>
      </c>
    </row>
    <row r="112" spans="1:5" ht="19.5" customHeight="1" x14ac:dyDescent="0.2">
      <c r="A112" s="218" t="s">
        <v>75</v>
      </c>
      <c r="B112" s="219">
        <v>56545.51</v>
      </c>
      <c r="C112" s="220">
        <v>6420.92</v>
      </c>
      <c r="D112" s="219">
        <v>0</v>
      </c>
      <c r="E112" s="221">
        <v>62966.43</v>
      </c>
    </row>
    <row r="113" spans="1:5" ht="19.5" customHeight="1" x14ac:dyDescent="0.2">
      <c r="A113" s="218" t="s">
        <v>76</v>
      </c>
      <c r="B113" s="219">
        <v>12457.78</v>
      </c>
      <c r="C113" s="220">
        <v>1414.61</v>
      </c>
      <c r="D113" s="219">
        <v>0</v>
      </c>
      <c r="E113" s="221">
        <v>13872.39</v>
      </c>
    </row>
    <row r="114" spans="1:5" ht="19.5" customHeight="1" x14ac:dyDescent="0.2">
      <c r="A114" s="218" t="s">
        <v>77</v>
      </c>
      <c r="B114" s="219">
        <v>11835.15</v>
      </c>
      <c r="C114" s="220">
        <v>1343.93</v>
      </c>
      <c r="D114" s="219">
        <v>0</v>
      </c>
      <c r="E114" s="221">
        <v>13179.08</v>
      </c>
    </row>
    <row r="115" spans="1:5" ht="19.5" customHeight="1" x14ac:dyDescent="0.2">
      <c r="A115" s="218" t="s">
        <v>78</v>
      </c>
      <c r="B115" s="219">
        <v>230720.73</v>
      </c>
      <c r="C115" s="220">
        <v>26199.06</v>
      </c>
      <c r="D115" s="219">
        <v>0</v>
      </c>
      <c r="E115" s="221">
        <v>256919.79</v>
      </c>
    </row>
    <row r="116" spans="1:5" ht="19.5" customHeight="1" x14ac:dyDescent="0.2">
      <c r="A116" s="218" t="s">
        <v>79</v>
      </c>
      <c r="B116" s="219">
        <v>4947.13</v>
      </c>
      <c r="C116" s="220">
        <v>619.98</v>
      </c>
      <c r="D116" s="219">
        <v>0</v>
      </c>
      <c r="E116" s="221">
        <v>5567.11</v>
      </c>
    </row>
    <row r="117" spans="1:5" ht="19.5" customHeight="1" x14ac:dyDescent="0.2">
      <c r="A117" s="218" t="s">
        <v>80</v>
      </c>
      <c r="B117" s="219">
        <v>2548.91</v>
      </c>
      <c r="C117" s="220">
        <v>289.44</v>
      </c>
      <c r="D117" s="219">
        <v>0</v>
      </c>
      <c r="E117" s="221">
        <v>2838.35</v>
      </c>
    </row>
    <row r="118" spans="1:5" ht="19.5" customHeight="1" x14ac:dyDescent="0.2">
      <c r="A118" s="218" t="s">
        <v>81</v>
      </c>
      <c r="B118" s="219">
        <v>61377.97</v>
      </c>
      <c r="C118" s="220">
        <v>7898.85</v>
      </c>
      <c r="D118" s="219">
        <v>0</v>
      </c>
      <c r="E118" s="221">
        <v>69276.820000000007</v>
      </c>
    </row>
    <row r="119" spans="1:5" ht="19.5" customHeight="1" x14ac:dyDescent="0.2">
      <c r="A119" s="218" t="s">
        <v>256</v>
      </c>
      <c r="B119" s="219">
        <v>185371.82</v>
      </c>
      <c r="C119" s="220">
        <v>3660</v>
      </c>
      <c r="D119" s="219">
        <v>0</v>
      </c>
      <c r="E119" s="221">
        <v>189031.82</v>
      </c>
    </row>
    <row r="120" spans="1:5" ht="19.5" customHeight="1" x14ac:dyDescent="0.2">
      <c r="A120" s="218" t="s">
        <v>82</v>
      </c>
      <c r="B120" s="219">
        <v>4183990.27</v>
      </c>
      <c r="C120" s="220">
        <v>498868.38</v>
      </c>
      <c r="D120" s="219">
        <v>0</v>
      </c>
      <c r="E120" s="221">
        <v>4682858.6500000004</v>
      </c>
    </row>
    <row r="121" spans="1:5" ht="19.5" customHeight="1" x14ac:dyDescent="0.2">
      <c r="A121" s="218" t="s">
        <v>83</v>
      </c>
      <c r="B121" s="219">
        <v>376251.98</v>
      </c>
      <c r="C121" s="220">
        <v>46158.73</v>
      </c>
      <c r="D121" s="219">
        <v>-46141.04</v>
      </c>
      <c r="E121" s="221">
        <v>376269.67</v>
      </c>
    </row>
    <row r="122" spans="1:5" ht="19.5" customHeight="1" x14ac:dyDescent="0.2">
      <c r="A122" s="218" t="s">
        <v>84</v>
      </c>
      <c r="B122" s="219">
        <v>1692772.47</v>
      </c>
      <c r="C122" s="220">
        <v>76474</v>
      </c>
      <c r="D122" s="219">
        <v>0</v>
      </c>
      <c r="E122" s="221">
        <v>1769246.47</v>
      </c>
    </row>
    <row r="123" spans="1:5" ht="19.5" customHeight="1" x14ac:dyDescent="0.2">
      <c r="A123" s="218" t="s">
        <v>257</v>
      </c>
      <c r="B123" s="219">
        <v>740</v>
      </c>
      <c r="C123" s="220">
        <v>0</v>
      </c>
      <c r="D123" s="219">
        <v>0</v>
      </c>
      <c r="E123" s="221">
        <v>740</v>
      </c>
    </row>
    <row r="124" spans="1:5" ht="19.5" customHeight="1" x14ac:dyDescent="0.2">
      <c r="A124" s="218" t="s">
        <v>273</v>
      </c>
      <c r="B124" s="219">
        <v>0</v>
      </c>
      <c r="C124" s="220">
        <v>9800</v>
      </c>
      <c r="D124" s="219">
        <v>-9800</v>
      </c>
      <c r="E124" s="221">
        <v>0</v>
      </c>
    </row>
    <row r="125" spans="1:5" ht="19.5" customHeight="1" x14ac:dyDescent="0.2">
      <c r="A125" s="222" t="s">
        <v>85</v>
      </c>
      <c r="B125" s="223">
        <v>0</v>
      </c>
      <c r="C125" s="224">
        <v>0</v>
      </c>
      <c r="D125" s="223">
        <v>0</v>
      </c>
      <c r="E125" s="225">
        <v>0</v>
      </c>
    </row>
    <row r="126" spans="1:5" ht="21.75" customHeight="1" x14ac:dyDescent="0.2">
      <c r="A126" s="226" t="s">
        <v>226</v>
      </c>
      <c r="B126" s="227">
        <v>0</v>
      </c>
      <c r="C126" s="228">
        <v>8272984.8499999996</v>
      </c>
      <c r="D126" s="227">
        <v>-8272984.8499999996</v>
      </c>
      <c r="E126" s="229">
        <v>0</v>
      </c>
    </row>
    <row r="128" spans="1:5" ht="23.25" customHeight="1" x14ac:dyDescent="0.55000000000000004">
      <c r="C128" s="2"/>
      <c r="D128" s="4" t="s">
        <v>86</v>
      </c>
      <c r="E128" s="2"/>
    </row>
    <row r="129" spans="3:5" ht="23.25" customHeight="1" x14ac:dyDescent="0.55000000000000004">
      <c r="C129" s="2"/>
      <c r="D129" s="3"/>
      <c r="E129" s="2"/>
    </row>
    <row r="130" spans="3:5" ht="23.25" customHeight="1" x14ac:dyDescent="0.55000000000000004">
      <c r="C130" s="2"/>
      <c r="D130" s="3"/>
      <c r="E130" s="2"/>
    </row>
    <row r="131" spans="3:5" ht="23.25" customHeight="1" x14ac:dyDescent="0.2">
      <c r="C131" s="5"/>
      <c r="D131" s="4" t="s">
        <v>287</v>
      </c>
      <c r="E131" s="5"/>
    </row>
    <row r="132" spans="3:5" ht="23.25" customHeight="1" x14ac:dyDescent="0.2">
      <c r="C132" s="5"/>
      <c r="D132" s="4" t="s">
        <v>288</v>
      </c>
      <c r="E132" s="5"/>
    </row>
    <row r="133" spans="3:5" ht="23.25" customHeight="1" x14ac:dyDescent="0.2">
      <c r="C133" s="5"/>
      <c r="D133" s="4" t="s">
        <v>87</v>
      </c>
      <c r="E133" s="5"/>
    </row>
    <row r="134" spans="3:5" ht="17.25" customHeight="1" x14ac:dyDescent="0.2"/>
    <row r="135" spans="3:5" ht="17.25" customHeight="1" x14ac:dyDescent="0.2"/>
  </sheetData>
  <mergeCells count="4">
    <mergeCell ref="A1:E1"/>
    <mergeCell ref="A2:E2"/>
    <mergeCell ref="A3:E3"/>
    <mergeCell ref="A4:E4"/>
  </mergeCells>
  <hyperlinks>
    <hyperlink ref="E20" r:id="rId1" display="../../งานงบประมาณประจำวัน/รายงานการเงิน ปี 2560/Attribute_Zfma55.aspx" xr:uid="{00000000-0004-0000-0000-000000000000}"/>
    <hyperlink ref="G20:I20" r:id="rId2" display="../../งานงบประมาณประจำวัน/รายงานการเงิน ปี 2560/Attribute_Zfma55.aspx" xr:uid="{00000000-0004-0000-0000-000001000000}"/>
  </hyperlink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J19" sqref="J19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5" customFormat="1" ht="21.95" customHeight="1" x14ac:dyDescent="0.55000000000000004">
      <c r="A1" s="306" t="s">
        <v>269</v>
      </c>
      <c r="B1" s="306"/>
      <c r="C1" s="306"/>
      <c r="D1" s="306"/>
    </row>
    <row r="2" spans="1:4" s="105" customFormat="1" ht="21.95" customHeight="1" x14ac:dyDescent="0.55000000000000004">
      <c r="A2" s="306" t="s">
        <v>105</v>
      </c>
      <c r="B2" s="306"/>
      <c r="C2" s="306"/>
      <c r="D2" s="306"/>
    </row>
    <row r="3" spans="1:4" s="105" customFormat="1" ht="21.95" customHeight="1" x14ac:dyDescent="0.55000000000000004">
      <c r="A3" s="306" t="s">
        <v>293</v>
      </c>
      <c r="B3" s="306"/>
      <c r="C3" s="306"/>
      <c r="D3" s="306"/>
    </row>
    <row r="4" spans="1:4" s="105" customFormat="1" ht="23.25" x14ac:dyDescent="0.55000000000000004">
      <c r="A4" s="159"/>
      <c r="B4" s="159"/>
      <c r="C4" s="159"/>
      <c r="D4" s="159"/>
    </row>
    <row r="5" spans="1:4" s="105" customFormat="1" ht="23.25" x14ac:dyDescent="0.55000000000000004">
      <c r="A5" s="307" t="s">
        <v>141</v>
      </c>
      <c r="B5" s="313" t="s">
        <v>142</v>
      </c>
      <c r="C5" s="313" t="s">
        <v>143</v>
      </c>
      <c r="D5" s="311" t="s">
        <v>137</v>
      </c>
    </row>
    <row r="6" spans="1:4" s="105" customFormat="1" ht="23.25" x14ac:dyDescent="0.55000000000000004">
      <c r="A6" s="308"/>
      <c r="B6" s="314"/>
      <c r="C6" s="314"/>
      <c r="D6" s="312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287</v>
      </c>
      <c r="D25" s="32"/>
    </row>
    <row r="26" spans="1:4" ht="23.25" x14ac:dyDescent="0.55000000000000004">
      <c r="A26" s="60"/>
      <c r="B26" s="31"/>
      <c r="C26" s="21" t="s">
        <v>288</v>
      </c>
      <c r="D26" s="32"/>
    </row>
    <row r="27" spans="1:4" ht="23.25" x14ac:dyDescent="0.55000000000000004">
      <c r="A27" s="60"/>
      <c r="B27" s="31"/>
      <c r="C27" s="21" t="s">
        <v>87</v>
      </c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9"/>
  <sheetViews>
    <sheetView zoomScale="90" zoomScaleNormal="90" workbookViewId="0">
      <selection activeCell="N10" sqref="N10"/>
    </sheetView>
  </sheetViews>
  <sheetFormatPr defaultRowHeight="24" x14ac:dyDescent="0.55000000000000004"/>
  <cols>
    <col min="1" max="1" width="6" style="86" bestFit="1" customWidth="1"/>
    <col min="2" max="2" width="21.125" style="62" customWidth="1"/>
    <col min="3" max="3" width="18.5" style="62" customWidth="1"/>
    <col min="4" max="4" width="9" style="87" bestFit="1" customWidth="1"/>
    <col min="5" max="5" width="14.875" style="86" customWidth="1"/>
    <col min="6" max="6" width="10.875" style="10" bestFit="1" customWidth="1"/>
    <col min="7" max="7" width="9.875" style="87" customWidth="1"/>
    <col min="8" max="8" width="17.125" style="86" bestFit="1" customWidth="1"/>
    <col min="9" max="9" width="11.125" style="10" customWidth="1"/>
    <col min="10" max="10" width="10.125" style="90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 x14ac:dyDescent="0.55000000000000004">
      <c r="A1" s="317" t="s">
        <v>146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3" x14ac:dyDescent="0.55000000000000004">
      <c r="A2" s="318" t="s">
        <v>147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3" x14ac:dyDescent="0.55000000000000004">
      <c r="A3" s="318" t="s">
        <v>105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3" x14ac:dyDescent="0.55000000000000004">
      <c r="A4" s="318" t="s">
        <v>302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3" s="63" customFormat="1" ht="21" customHeight="1" x14ac:dyDescent="0.2">
      <c r="A5" s="315" t="s">
        <v>148</v>
      </c>
      <c r="B5" s="315" t="s">
        <v>149</v>
      </c>
      <c r="C5" s="315" t="s">
        <v>150</v>
      </c>
      <c r="D5" s="319" t="s">
        <v>151</v>
      </c>
      <c r="E5" s="320"/>
      <c r="F5" s="321"/>
      <c r="G5" s="319" t="s">
        <v>152</v>
      </c>
      <c r="H5" s="320"/>
      <c r="I5" s="321"/>
      <c r="J5" s="315" t="s">
        <v>153</v>
      </c>
      <c r="K5" s="315" t="s">
        <v>154</v>
      </c>
      <c r="L5" s="315" t="s">
        <v>139</v>
      </c>
    </row>
    <row r="6" spans="1:13" s="63" customFormat="1" x14ac:dyDescent="0.2">
      <c r="A6" s="316"/>
      <c r="B6" s="316"/>
      <c r="C6" s="316"/>
      <c r="D6" s="64" t="s">
        <v>155</v>
      </c>
      <c r="E6" s="65" t="s">
        <v>156</v>
      </c>
      <c r="F6" s="66" t="s">
        <v>137</v>
      </c>
      <c r="G6" s="64" t="s">
        <v>155</v>
      </c>
      <c r="H6" s="65" t="s">
        <v>156</v>
      </c>
      <c r="I6" s="66" t="s">
        <v>137</v>
      </c>
      <c r="J6" s="316"/>
      <c r="K6" s="316"/>
      <c r="L6" s="316"/>
    </row>
    <row r="7" spans="1:13" s="73" customFormat="1" ht="67.5" customHeight="1" x14ac:dyDescent="0.2">
      <c r="A7" s="134">
        <v>1</v>
      </c>
      <c r="B7" s="67" t="s">
        <v>241</v>
      </c>
      <c r="C7" s="68" t="s">
        <v>242</v>
      </c>
      <c r="D7" s="69">
        <v>43046</v>
      </c>
      <c r="E7" s="70" t="s">
        <v>243</v>
      </c>
      <c r="F7" s="71">
        <v>7080</v>
      </c>
      <c r="G7" s="69">
        <v>43046</v>
      </c>
      <c r="H7" s="70" t="s">
        <v>244</v>
      </c>
      <c r="I7" s="71">
        <v>7080</v>
      </c>
      <c r="J7" s="72">
        <v>43373</v>
      </c>
      <c r="K7" s="134"/>
      <c r="L7" s="135"/>
    </row>
    <row r="8" spans="1:13" s="73" customFormat="1" ht="64.5" customHeight="1" x14ac:dyDescent="0.2">
      <c r="A8" s="74">
        <v>2</v>
      </c>
      <c r="B8" s="67" t="s">
        <v>157</v>
      </c>
      <c r="C8" s="68" t="s">
        <v>219</v>
      </c>
      <c r="D8" s="69">
        <v>42321</v>
      </c>
      <c r="E8" s="70" t="s">
        <v>158</v>
      </c>
      <c r="F8" s="71">
        <v>38350</v>
      </c>
      <c r="G8" s="69">
        <v>42321</v>
      </c>
      <c r="H8" s="70" t="s">
        <v>159</v>
      </c>
      <c r="I8" s="71">
        <v>38350</v>
      </c>
      <c r="J8" s="72">
        <v>43444</v>
      </c>
      <c r="K8" s="74"/>
      <c r="L8" s="67" t="s">
        <v>160</v>
      </c>
    </row>
    <row r="9" spans="1:13" s="73" customFormat="1" ht="49.5" customHeight="1" x14ac:dyDescent="0.2">
      <c r="A9" s="75">
        <v>3</v>
      </c>
      <c r="B9" s="67" t="s">
        <v>161</v>
      </c>
      <c r="C9" s="68" t="s">
        <v>220</v>
      </c>
      <c r="D9" s="69">
        <v>42678</v>
      </c>
      <c r="E9" s="70" t="s">
        <v>162</v>
      </c>
      <c r="F9" s="71">
        <v>38750</v>
      </c>
      <c r="G9" s="69">
        <v>42678</v>
      </c>
      <c r="H9" s="70" t="s">
        <v>245</v>
      </c>
      <c r="I9" s="71">
        <v>38750</v>
      </c>
      <c r="J9" s="72">
        <v>43799</v>
      </c>
      <c r="K9" s="75"/>
      <c r="L9" s="76"/>
    </row>
    <row r="10" spans="1:13" s="73" customFormat="1" ht="71.25" customHeight="1" thickBot="1" x14ac:dyDescent="0.25">
      <c r="A10" s="106">
        <v>4</v>
      </c>
      <c r="B10" s="107" t="s">
        <v>163</v>
      </c>
      <c r="C10" s="108" t="s">
        <v>221</v>
      </c>
      <c r="D10" s="109">
        <v>42726</v>
      </c>
      <c r="E10" s="110" t="s">
        <v>164</v>
      </c>
      <c r="F10" s="111">
        <v>308945</v>
      </c>
      <c r="G10" s="109">
        <v>42726</v>
      </c>
      <c r="H10" s="110" t="s">
        <v>246</v>
      </c>
      <c r="I10" s="111">
        <v>308945</v>
      </c>
      <c r="J10" s="112">
        <v>43696</v>
      </c>
      <c r="K10" s="106"/>
      <c r="L10" s="230"/>
    </row>
    <row r="11" spans="1:13" s="81" customFormat="1" ht="53.25" customHeight="1" thickBot="1" x14ac:dyDescent="0.25">
      <c r="A11" s="77"/>
      <c r="B11" s="322" t="s">
        <v>165</v>
      </c>
      <c r="C11" s="323"/>
      <c r="D11" s="323"/>
      <c r="E11" s="323"/>
      <c r="F11" s="323"/>
      <c r="G11" s="323"/>
      <c r="H11" s="324"/>
      <c r="I11" s="78">
        <f>SUM(I7:I10)</f>
        <v>393125</v>
      </c>
      <c r="J11" s="79"/>
      <c r="K11" s="113"/>
      <c r="L11" s="80"/>
      <c r="M11" s="114"/>
    </row>
    <row r="12" spans="1:13" s="81" customFormat="1" ht="24.75" customHeight="1" x14ac:dyDescent="0.2">
      <c r="A12" s="82"/>
      <c r="B12" s="83"/>
      <c r="C12" s="83"/>
      <c r="D12" s="83"/>
      <c r="E12" s="83"/>
      <c r="F12" s="83"/>
      <c r="G12" s="83"/>
      <c r="H12" s="83"/>
      <c r="I12" s="84"/>
      <c r="J12" s="83"/>
      <c r="K12" s="85"/>
      <c r="L12" s="85"/>
    </row>
    <row r="13" spans="1:13" s="81" customFormat="1" ht="24.75" customHeight="1" x14ac:dyDescent="0.2">
      <c r="A13" s="82"/>
      <c r="B13" s="83"/>
      <c r="C13" s="83"/>
      <c r="D13" s="83"/>
      <c r="E13" s="83"/>
      <c r="F13" s="83"/>
      <c r="G13" s="83"/>
      <c r="H13" s="83"/>
      <c r="I13" s="84"/>
      <c r="J13" s="83"/>
      <c r="K13" s="85"/>
      <c r="L13" s="85"/>
    </row>
    <row r="14" spans="1:13" x14ac:dyDescent="0.55000000000000004">
      <c r="H14" s="1"/>
      <c r="I14" s="21" t="s">
        <v>86</v>
      </c>
      <c r="J14" s="10"/>
    </row>
    <row r="15" spans="1:13" x14ac:dyDescent="0.55000000000000004">
      <c r="H15" s="1"/>
      <c r="I15" s="21"/>
      <c r="J15" s="10"/>
    </row>
    <row r="16" spans="1:13" x14ac:dyDescent="0.55000000000000004">
      <c r="H16" s="88"/>
      <c r="I16" s="31"/>
      <c r="J16" s="88"/>
    </row>
    <row r="17" spans="8:10" x14ac:dyDescent="0.55000000000000004">
      <c r="H17" s="1"/>
      <c r="I17" s="153" t="s">
        <v>287</v>
      </c>
      <c r="J17" s="10"/>
    </row>
    <row r="18" spans="8:10" x14ac:dyDescent="0.55000000000000004">
      <c r="H18" s="89"/>
      <c r="I18" s="21" t="s">
        <v>288</v>
      </c>
    </row>
    <row r="19" spans="8:10" x14ac:dyDescent="0.55000000000000004">
      <c r="H19" s="89"/>
      <c r="I19" s="21" t="s">
        <v>87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5"/>
  <sheetViews>
    <sheetView workbookViewId="0">
      <selection activeCell="I9" sqref="I9"/>
    </sheetView>
  </sheetViews>
  <sheetFormatPr defaultRowHeight="21.75" customHeight="1" x14ac:dyDescent="0.55000000000000004"/>
  <cols>
    <col min="1" max="1" width="7.875" style="91" customWidth="1"/>
    <col min="2" max="2" width="4.5" style="91" customWidth="1"/>
    <col min="3" max="3" width="39" style="91" bestFit="1" customWidth="1"/>
    <col min="4" max="4" width="12.375" style="91" bestFit="1" customWidth="1"/>
    <col min="5" max="5" width="4.625" style="91" customWidth="1"/>
    <col min="6" max="6" width="13.75" style="91" bestFit="1" customWidth="1"/>
    <col min="7" max="7" width="9" style="91"/>
    <col min="8" max="8" width="12.75" style="118" bestFit="1" customWidth="1"/>
    <col min="9" max="9" width="9" style="118"/>
    <col min="10" max="10" width="27" style="118" customWidth="1"/>
    <col min="11" max="11" width="9" style="118"/>
    <col min="12" max="12" width="12.375" style="118" bestFit="1" customWidth="1"/>
    <col min="13" max="14" width="9" style="118"/>
    <col min="15" max="256" width="9" style="91"/>
    <col min="257" max="257" width="7.875" style="91" customWidth="1"/>
    <col min="258" max="258" width="4.5" style="91" customWidth="1"/>
    <col min="259" max="259" width="39" style="91" bestFit="1" customWidth="1"/>
    <col min="260" max="260" width="12.375" style="91" bestFit="1" customWidth="1"/>
    <col min="261" max="261" width="4.625" style="91" customWidth="1"/>
    <col min="262" max="262" width="13.75" style="91" bestFit="1" customWidth="1"/>
    <col min="263" max="263" width="9" style="91"/>
    <col min="264" max="264" width="12.75" style="91" bestFit="1" customWidth="1"/>
    <col min="265" max="265" width="9" style="91"/>
    <col min="266" max="266" width="27" style="91" customWidth="1"/>
    <col min="267" max="267" width="9" style="91"/>
    <col min="268" max="268" width="12.375" style="91" bestFit="1" customWidth="1"/>
    <col min="269" max="512" width="9" style="91"/>
    <col min="513" max="513" width="7.875" style="91" customWidth="1"/>
    <col min="514" max="514" width="4.5" style="91" customWidth="1"/>
    <col min="515" max="515" width="39" style="91" bestFit="1" customWidth="1"/>
    <col min="516" max="516" width="12.375" style="91" bestFit="1" customWidth="1"/>
    <col min="517" max="517" width="4.625" style="91" customWidth="1"/>
    <col min="518" max="518" width="13.75" style="91" bestFit="1" customWidth="1"/>
    <col min="519" max="519" width="9" style="91"/>
    <col min="520" max="520" width="12.75" style="91" bestFit="1" customWidth="1"/>
    <col min="521" max="521" width="9" style="91"/>
    <col min="522" max="522" width="27" style="91" customWidth="1"/>
    <col min="523" max="523" width="9" style="91"/>
    <col min="524" max="524" width="12.375" style="91" bestFit="1" customWidth="1"/>
    <col min="525" max="768" width="9" style="91"/>
    <col min="769" max="769" width="7.875" style="91" customWidth="1"/>
    <col min="770" max="770" width="4.5" style="91" customWidth="1"/>
    <col min="771" max="771" width="39" style="91" bestFit="1" customWidth="1"/>
    <col min="772" max="772" width="12.375" style="91" bestFit="1" customWidth="1"/>
    <col min="773" max="773" width="4.625" style="91" customWidth="1"/>
    <col min="774" max="774" width="13.75" style="91" bestFit="1" customWidth="1"/>
    <col min="775" max="775" width="9" style="91"/>
    <col min="776" max="776" width="12.75" style="91" bestFit="1" customWidth="1"/>
    <col min="777" max="777" width="9" style="91"/>
    <col min="778" max="778" width="27" style="91" customWidth="1"/>
    <col min="779" max="779" width="9" style="91"/>
    <col min="780" max="780" width="12.375" style="91" bestFit="1" customWidth="1"/>
    <col min="781" max="1024" width="9" style="91"/>
    <col min="1025" max="1025" width="7.875" style="91" customWidth="1"/>
    <col min="1026" max="1026" width="4.5" style="91" customWidth="1"/>
    <col min="1027" max="1027" width="39" style="91" bestFit="1" customWidth="1"/>
    <col min="1028" max="1028" width="12.375" style="91" bestFit="1" customWidth="1"/>
    <col min="1029" max="1029" width="4.625" style="91" customWidth="1"/>
    <col min="1030" max="1030" width="13.75" style="91" bestFit="1" customWidth="1"/>
    <col min="1031" max="1031" width="9" style="91"/>
    <col min="1032" max="1032" width="12.75" style="91" bestFit="1" customWidth="1"/>
    <col min="1033" max="1033" width="9" style="91"/>
    <col min="1034" max="1034" width="27" style="91" customWidth="1"/>
    <col min="1035" max="1035" width="9" style="91"/>
    <col min="1036" max="1036" width="12.375" style="91" bestFit="1" customWidth="1"/>
    <col min="1037" max="1280" width="9" style="91"/>
    <col min="1281" max="1281" width="7.875" style="91" customWidth="1"/>
    <col min="1282" max="1282" width="4.5" style="91" customWidth="1"/>
    <col min="1283" max="1283" width="39" style="91" bestFit="1" customWidth="1"/>
    <col min="1284" max="1284" width="12.375" style="91" bestFit="1" customWidth="1"/>
    <col min="1285" max="1285" width="4.625" style="91" customWidth="1"/>
    <col min="1286" max="1286" width="13.75" style="91" bestFit="1" customWidth="1"/>
    <col min="1287" max="1287" width="9" style="91"/>
    <col min="1288" max="1288" width="12.75" style="91" bestFit="1" customWidth="1"/>
    <col min="1289" max="1289" width="9" style="91"/>
    <col min="1290" max="1290" width="27" style="91" customWidth="1"/>
    <col min="1291" max="1291" width="9" style="91"/>
    <col min="1292" max="1292" width="12.375" style="91" bestFit="1" customWidth="1"/>
    <col min="1293" max="1536" width="9" style="91"/>
    <col min="1537" max="1537" width="7.875" style="91" customWidth="1"/>
    <col min="1538" max="1538" width="4.5" style="91" customWidth="1"/>
    <col min="1539" max="1539" width="39" style="91" bestFit="1" customWidth="1"/>
    <col min="1540" max="1540" width="12.375" style="91" bestFit="1" customWidth="1"/>
    <col min="1541" max="1541" width="4.625" style="91" customWidth="1"/>
    <col min="1542" max="1542" width="13.75" style="91" bestFit="1" customWidth="1"/>
    <col min="1543" max="1543" width="9" style="91"/>
    <col min="1544" max="1544" width="12.75" style="91" bestFit="1" customWidth="1"/>
    <col min="1545" max="1545" width="9" style="91"/>
    <col min="1546" max="1546" width="27" style="91" customWidth="1"/>
    <col min="1547" max="1547" width="9" style="91"/>
    <col min="1548" max="1548" width="12.375" style="91" bestFit="1" customWidth="1"/>
    <col min="1549" max="1792" width="9" style="91"/>
    <col min="1793" max="1793" width="7.875" style="91" customWidth="1"/>
    <col min="1794" max="1794" width="4.5" style="91" customWidth="1"/>
    <col min="1795" max="1795" width="39" style="91" bestFit="1" customWidth="1"/>
    <col min="1796" max="1796" width="12.375" style="91" bestFit="1" customWidth="1"/>
    <col min="1797" max="1797" width="4.625" style="91" customWidth="1"/>
    <col min="1798" max="1798" width="13.75" style="91" bestFit="1" customWidth="1"/>
    <col min="1799" max="1799" width="9" style="91"/>
    <col min="1800" max="1800" width="12.75" style="91" bestFit="1" customWidth="1"/>
    <col min="1801" max="1801" width="9" style="91"/>
    <col min="1802" max="1802" width="27" style="91" customWidth="1"/>
    <col min="1803" max="1803" width="9" style="91"/>
    <col min="1804" max="1804" width="12.375" style="91" bestFit="1" customWidth="1"/>
    <col min="1805" max="2048" width="9" style="91"/>
    <col min="2049" max="2049" width="7.875" style="91" customWidth="1"/>
    <col min="2050" max="2050" width="4.5" style="91" customWidth="1"/>
    <col min="2051" max="2051" width="39" style="91" bestFit="1" customWidth="1"/>
    <col min="2052" max="2052" width="12.375" style="91" bestFit="1" customWidth="1"/>
    <col min="2053" max="2053" width="4.625" style="91" customWidth="1"/>
    <col min="2054" max="2054" width="13.75" style="91" bestFit="1" customWidth="1"/>
    <col min="2055" max="2055" width="9" style="91"/>
    <col min="2056" max="2056" width="12.75" style="91" bestFit="1" customWidth="1"/>
    <col min="2057" max="2057" width="9" style="91"/>
    <col min="2058" max="2058" width="27" style="91" customWidth="1"/>
    <col min="2059" max="2059" width="9" style="91"/>
    <col min="2060" max="2060" width="12.375" style="91" bestFit="1" customWidth="1"/>
    <col min="2061" max="2304" width="9" style="91"/>
    <col min="2305" max="2305" width="7.875" style="91" customWidth="1"/>
    <col min="2306" max="2306" width="4.5" style="91" customWidth="1"/>
    <col min="2307" max="2307" width="39" style="91" bestFit="1" customWidth="1"/>
    <col min="2308" max="2308" width="12.375" style="91" bestFit="1" customWidth="1"/>
    <col min="2309" max="2309" width="4.625" style="91" customWidth="1"/>
    <col min="2310" max="2310" width="13.75" style="91" bestFit="1" customWidth="1"/>
    <col min="2311" max="2311" width="9" style="91"/>
    <col min="2312" max="2312" width="12.75" style="91" bestFit="1" customWidth="1"/>
    <col min="2313" max="2313" width="9" style="91"/>
    <col min="2314" max="2314" width="27" style="91" customWidth="1"/>
    <col min="2315" max="2315" width="9" style="91"/>
    <col min="2316" max="2316" width="12.375" style="91" bestFit="1" customWidth="1"/>
    <col min="2317" max="2560" width="9" style="91"/>
    <col min="2561" max="2561" width="7.875" style="91" customWidth="1"/>
    <col min="2562" max="2562" width="4.5" style="91" customWidth="1"/>
    <col min="2563" max="2563" width="39" style="91" bestFit="1" customWidth="1"/>
    <col min="2564" max="2564" width="12.375" style="91" bestFit="1" customWidth="1"/>
    <col min="2565" max="2565" width="4.625" style="91" customWidth="1"/>
    <col min="2566" max="2566" width="13.75" style="91" bestFit="1" customWidth="1"/>
    <col min="2567" max="2567" width="9" style="91"/>
    <col min="2568" max="2568" width="12.75" style="91" bestFit="1" customWidth="1"/>
    <col min="2569" max="2569" width="9" style="91"/>
    <col min="2570" max="2570" width="27" style="91" customWidth="1"/>
    <col min="2571" max="2571" width="9" style="91"/>
    <col min="2572" max="2572" width="12.375" style="91" bestFit="1" customWidth="1"/>
    <col min="2573" max="2816" width="9" style="91"/>
    <col min="2817" max="2817" width="7.875" style="91" customWidth="1"/>
    <col min="2818" max="2818" width="4.5" style="91" customWidth="1"/>
    <col min="2819" max="2819" width="39" style="91" bestFit="1" customWidth="1"/>
    <col min="2820" max="2820" width="12.375" style="91" bestFit="1" customWidth="1"/>
    <col min="2821" max="2821" width="4.625" style="91" customWidth="1"/>
    <col min="2822" max="2822" width="13.75" style="91" bestFit="1" customWidth="1"/>
    <col min="2823" max="2823" width="9" style="91"/>
    <col min="2824" max="2824" width="12.75" style="91" bestFit="1" customWidth="1"/>
    <col min="2825" max="2825" width="9" style="91"/>
    <col min="2826" max="2826" width="27" style="91" customWidth="1"/>
    <col min="2827" max="2827" width="9" style="91"/>
    <col min="2828" max="2828" width="12.375" style="91" bestFit="1" customWidth="1"/>
    <col min="2829" max="3072" width="9" style="91"/>
    <col min="3073" max="3073" width="7.875" style="91" customWidth="1"/>
    <col min="3074" max="3074" width="4.5" style="91" customWidth="1"/>
    <col min="3075" max="3075" width="39" style="91" bestFit="1" customWidth="1"/>
    <col min="3076" max="3076" width="12.375" style="91" bestFit="1" customWidth="1"/>
    <col min="3077" max="3077" width="4.625" style="91" customWidth="1"/>
    <col min="3078" max="3078" width="13.75" style="91" bestFit="1" customWidth="1"/>
    <col min="3079" max="3079" width="9" style="91"/>
    <col min="3080" max="3080" width="12.75" style="91" bestFit="1" customWidth="1"/>
    <col min="3081" max="3081" width="9" style="91"/>
    <col min="3082" max="3082" width="27" style="91" customWidth="1"/>
    <col min="3083" max="3083" width="9" style="91"/>
    <col min="3084" max="3084" width="12.375" style="91" bestFit="1" customWidth="1"/>
    <col min="3085" max="3328" width="9" style="91"/>
    <col min="3329" max="3329" width="7.875" style="91" customWidth="1"/>
    <col min="3330" max="3330" width="4.5" style="91" customWidth="1"/>
    <col min="3331" max="3331" width="39" style="91" bestFit="1" customWidth="1"/>
    <col min="3332" max="3332" width="12.375" style="91" bestFit="1" customWidth="1"/>
    <col min="3333" max="3333" width="4.625" style="91" customWidth="1"/>
    <col min="3334" max="3334" width="13.75" style="91" bestFit="1" customWidth="1"/>
    <col min="3335" max="3335" width="9" style="91"/>
    <col min="3336" max="3336" width="12.75" style="91" bestFit="1" customWidth="1"/>
    <col min="3337" max="3337" width="9" style="91"/>
    <col min="3338" max="3338" width="27" style="91" customWidth="1"/>
    <col min="3339" max="3339" width="9" style="91"/>
    <col min="3340" max="3340" width="12.375" style="91" bestFit="1" customWidth="1"/>
    <col min="3341" max="3584" width="9" style="91"/>
    <col min="3585" max="3585" width="7.875" style="91" customWidth="1"/>
    <col min="3586" max="3586" width="4.5" style="91" customWidth="1"/>
    <col min="3587" max="3587" width="39" style="91" bestFit="1" customWidth="1"/>
    <col min="3588" max="3588" width="12.375" style="91" bestFit="1" customWidth="1"/>
    <col min="3589" max="3589" width="4.625" style="91" customWidth="1"/>
    <col min="3590" max="3590" width="13.75" style="91" bestFit="1" customWidth="1"/>
    <col min="3591" max="3591" width="9" style="91"/>
    <col min="3592" max="3592" width="12.75" style="91" bestFit="1" customWidth="1"/>
    <col min="3593" max="3593" width="9" style="91"/>
    <col min="3594" max="3594" width="27" style="91" customWidth="1"/>
    <col min="3595" max="3595" width="9" style="91"/>
    <col min="3596" max="3596" width="12.375" style="91" bestFit="1" customWidth="1"/>
    <col min="3597" max="3840" width="9" style="91"/>
    <col min="3841" max="3841" width="7.875" style="91" customWidth="1"/>
    <col min="3842" max="3842" width="4.5" style="91" customWidth="1"/>
    <col min="3843" max="3843" width="39" style="91" bestFit="1" customWidth="1"/>
    <col min="3844" max="3844" width="12.375" style="91" bestFit="1" customWidth="1"/>
    <col min="3845" max="3845" width="4.625" style="91" customWidth="1"/>
    <col min="3846" max="3846" width="13.75" style="91" bestFit="1" customWidth="1"/>
    <col min="3847" max="3847" width="9" style="91"/>
    <col min="3848" max="3848" width="12.75" style="91" bestFit="1" customWidth="1"/>
    <col min="3849" max="3849" width="9" style="91"/>
    <col min="3850" max="3850" width="27" style="91" customWidth="1"/>
    <col min="3851" max="3851" width="9" style="91"/>
    <col min="3852" max="3852" width="12.375" style="91" bestFit="1" customWidth="1"/>
    <col min="3853" max="4096" width="9" style="91"/>
    <col min="4097" max="4097" width="7.875" style="91" customWidth="1"/>
    <col min="4098" max="4098" width="4.5" style="91" customWidth="1"/>
    <col min="4099" max="4099" width="39" style="91" bestFit="1" customWidth="1"/>
    <col min="4100" max="4100" width="12.375" style="91" bestFit="1" customWidth="1"/>
    <col min="4101" max="4101" width="4.625" style="91" customWidth="1"/>
    <col min="4102" max="4102" width="13.75" style="91" bestFit="1" customWidth="1"/>
    <col min="4103" max="4103" width="9" style="91"/>
    <col min="4104" max="4104" width="12.75" style="91" bestFit="1" customWidth="1"/>
    <col min="4105" max="4105" width="9" style="91"/>
    <col min="4106" max="4106" width="27" style="91" customWidth="1"/>
    <col min="4107" max="4107" width="9" style="91"/>
    <col min="4108" max="4108" width="12.375" style="91" bestFit="1" customWidth="1"/>
    <col min="4109" max="4352" width="9" style="91"/>
    <col min="4353" max="4353" width="7.875" style="91" customWidth="1"/>
    <col min="4354" max="4354" width="4.5" style="91" customWidth="1"/>
    <col min="4355" max="4355" width="39" style="91" bestFit="1" customWidth="1"/>
    <col min="4356" max="4356" width="12.375" style="91" bestFit="1" customWidth="1"/>
    <col min="4357" max="4357" width="4.625" style="91" customWidth="1"/>
    <col min="4358" max="4358" width="13.75" style="91" bestFit="1" customWidth="1"/>
    <col min="4359" max="4359" width="9" style="91"/>
    <col min="4360" max="4360" width="12.75" style="91" bestFit="1" customWidth="1"/>
    <col min="4361" max="4361" width="9" style="91"/>
    <col min="4362" max="4362" width="27" style="91" customWidth="1"/>
    <col min="4363" max="4363" width="9" style="91"/>
    <col min="4364" max="4364" width="12.375" style="91" bestFit="1" customWidth="1"/>
    <col min="4365" max="4608" width="9" style="91"/>
    <col min="4609" max="4609" width="7.875" style="91" customWidth="1"/>
    <col min="4610" max="4610" width="4.5" style="91" customWidth="1"/>
    <col min="4611" max="4611" width="39" style="91" bestFit="1" customWidth="1"/>
    <col min="4612" max="4612" width="12.375" style="91" bestFit="1" customWidth="1"/>
    <col min="4613" max="4613" width="4.625" style="91" customWidth="1"/>
    <col min="4614" max="4614" width="13.75" style="91" bestFit="1" customWidth="1"/>
    <col min="4615" max="4615" width="9" style="91"/>
    <col min="4616" max="4616" width="12.75" style="91" bestFit="1" customWidth="1"/>
    <col min="4617" max="4617" width="9" style="91"/>
    <col min="4618" max="4618" width="27" style="91" customWidth="1"/>
    <col min="4619" max="4619" width="9" style="91"/>
    <col min="4620" max="4620" width="12.375" style="91" bestFit="1" customWidth="1"/>
    <col min="4621" max="4864" width="9" style="91"/>
    <col min="4865" max="4865" width="7.875" style="91" customWidth="1"/>
    <col min="4866" max="4866" width="4.5" style="91" customWidth="1"/>
    <col min="4867" max="4867" width="39" style="91" bestFit="1" customWidth="1"/>
    <col min="4868" max="4868" width="12.375" style="91" bestFit="1" customWidth="1"/>
    <col min="4869" max="4869" width="4.625" style="91" customWidth="1"/>
    <col min="4870" max="4870" width="13.75" style="91" bestFit="1" customWidth="1"/>
    <col min="4871" max="4871" width="9" style="91"/>
    <col min="4872" max="4872" width="12.75" style="91" bestFit="1" customWidth="1"/>
    <col min="4873" max="4873" width="9" style="91"/>
    <col min="4874" max="4874" width="27" style="91" customWidth="1"/>
    <col min="4875" max="4875" width="9" style="91"/>
    <col min="4876" max="4876" width="12.375" style="91" bestFit="1" customWidth="1"/>
    <col min="4877" max="5120" width="9" style="91"/>
    <col min="5121" max="5121" width="7.875" style="91" customWidth="1"/>
    <col min="5122" max="5122" width="4.5" style="91" customWidth="1"/>
    <col min="5123" max="5123" width="39" style="91" bestFit="1" customWidth="1"/>
    <col min="5124" max="5124" width="12.375" style="91" bestFit="1" customWidth="1"/>
    <col min="5125" max="5125" width="4.625" style="91" customWidth="1"/>
    <col min="5126" max="5126" width="13.75" style="91" bestFit="1" customWidth="1"/>
    <col min="5127" max="5127" width="9" style="91"/>
    <col min="5128" max="5128" width="12.75" style="91" bestFit="1" customWidth="1"/>
    <col min="5129" max="5129" width="9" style="91"/>
    <col min="5130" max="5130" width="27" style="91" customWidth="1"/>
    <col min="5131" max="5131" width="9" style="91"/>
    <col min="5132" max="5132" width="12.375" style="91" bestFit="1" customWidth="1"/>
    <col min="5133" max="5376" width="9" style="91"/>
    <col min="5377" max="5377" width="7.875" style="91" customWidth="1"/>
    <col min="5378" max="5378" width="4.5" style="91" customWidth="1"/>
    <col min="5379" max="5379" width="39" style="91" bestFit="1" customWidth="1"/>
    <col min="5380" max="5380" width="12.375" style="91" bestFit="1" customWidth="1"/>
    <col min="5381" max="5381" width="4.625" style="91" customWidth="1"/>
    <col min="5382" max="5382" width="13.75" style="91" bestFit="1" customWidth="1"/>
    <col min="5383" max="5383" width="9" style="91"/>
    <col min="5384" max="5384" width="12.75" style="91" bestFit="1" customWidth="1"/>
    <col min="5385" max="5385" width="9" style="91"/>
    <col min="5386" max="5386" width="27" style="91" customWidth="1"/>
    <col min="5387" max="5387" width="9" style="91"/>
    <col min="5388" max="5388" width="12.375" style="91" bestFit="1" customWidth="1"/>
    <col min="5389" max="5632" width="9" style="91"/>
    <col min="5633" max="5633" width="7.875" style="91" customWidth="1"/>
    <col min="5634" max="5634" width="4.5" style="91" customWidth="1"/>
    <col min="5635" max="5635" width="39" style="91" bestFit="1" customWidth="1"/>
    <col min="5636" max="5636" width="12.375" style="91" bestFit="1" customWidth="1"/>
    <col min="5637" max="5637" width="4.625" style="91" customWidth="1"/>
    <col min="5638" max="5638" width="13.75" style="91" bestFit="1" customWidth="1"/>
    <col min="5639" max="5639" width="9" style="91"/>
    <col min="5640" max="5640" width="12.75" style="91" bestFit="1" customWidth="1"/>
    <col min="5641" max="5641" width="9" style="91"/>
    <col min="5642" max="5642" width="27" style="91" customWidth="1"/>
    <col min="5643" max="5643" width="9" style="91"/>
    <col min="5644" max="5644" width="12.375" style="91" bestFit="1" customWidth="1"/>
    <col min="5645" max="5888" width="9" style="91"/>
    <col min="5889" max="5889" width="7.875" style="91" customWidth="1"/>
    <col min="5890" max="5890" width="4.5" style="91" customWidth="1"/>
    <col min="5891" max="5891" width="39" style="91" bestFit="1" customWidth="1"/>
    <col min="5892" max="5892" width="12.375" style="91" bestFit="1" customWidth="1"/>
    <col min="5893" max="5893" width="4.625" style="91" customWidth="1"/>
    <col min="5894" max="5894" width="13.75" style="91" bestFit="1" customWidth="1"/>
    <col min="5895" max="5895" width="9" style="91"/>
    <col min="5896" max="5896" width="12.75" style="91" bestFit="1" customWidth="1"/>
    <col min="5897" max="5897" width="9" style="91"/>
    <col min="5898" max="5898" width="27" style="91" customWidth="1"/>
    <col min="5899" max="5899" width="9" style="91"/>
    <col min="5900" max="5900" width="12.375" style="91" bestFit="1" customWidth="1"/>
    <col min="5901" max="6144" width="9" style="91"/>
    <col min="6145" max="6145" width="7.875" style="91" customWidth="1"/>
    <col min="6146" max="6146" width="4.5" style="91" customWidth="1"/>
    <col min="6147" max="6147" width="39" style="91" bestFit="1" customWidth="1"/>
    <col min="6148" max="6148" width="12.375" style="91" bestFit="1" customWidth="1"/>
    <col min="6149" max="6149" width="4.625" style="91" customWidth="1"/>
    <col min="6150" max="6150" width="13.75" style="91" bestFit="1" customWidth="1"/>
    <col min="6151" max="6151" width="9" style="91"/>
    <col min="6152" max="6152" width="12.75" style="91" bestFit="1" customWidth="1"/>
    <col min="6153" max="6153" width="9" style="91"/>
    <col min="6154" max="6154" width="27" style="91" customWidth="1"/>
    <col min="6155" max="6155" width="9" style="91"/>
    <col min="6156" max="6156" width="12.375" style="91" bestFit="1" customWidth="1"/>
    <col min="6157" max="6400" width="9" style="91"/>
    <col min="6401" max="6401" width="7.875" style="91" customWidth="1"/>
    <col min="6402" max="6402" width="4.5" style="91" customWidth="1"/>
    <col min="6403" max="6403" width="39" style="91" bestFit="1" customWidth="1"/>
    <col min="6404" max="6404" width="12.375" style="91" bestFit="1" customWidth="1"/>
    <col min="6405" max="6405" width="4.625" style="91" customWidth="1"/>
    <col min="6406" max="6406" width="13.75" style="91" bestFit="1" customWidth="1"/>
    <col min="6407" max="6407" width="9" style="91"/>
    <col min="6408" max="6408" width="12.75" style="91" bestFit="1" customWidth="1"/>
    <col min="6409" max="6409" width="9" style="91"/>
    <col min="6410" max="6410" width="27" style="91" customWidth="1"/>
    <col min="6411" max="6411" width="9" style="91"/>
    <col min="6412" max="6412" width="12.375" style="91" bestFit="1" customWidth="1"/>
    <col min="6413" max="6656" width="9" style="91"/>
    <col min="6657" max="6657" width="7.875" style="91" customWidth="1"/>
    <col min="6658" max="6658" width="4.5" style="91" customWidth="1"/>
    <col min="6659" max="6659" width="39" style="91" bestFit="1" customWidth="1"/>
    <col min="6660" max="6660" width="12.375" style="91" bestFit="1" customWidth="1"/>
    <col min="6661" max="6661" width="4.625" style="91" customWidth="1"/>
    <col min="6662" max="6662" width="13.75" style="91" bestFit="1" customWidth="1"/>
    <col min="6663" max="6663" width="9" style="91"/>
    <col min="6664" max="6664" width="12.75" style="91" bestFit="1" customWidth="1"/>
    <col min="6665" max="6665" width="9" style="91"/>
    <col min="6666" max="6666" width="27" style="91" customWidth="1"/>
    <col min="6667" max="6667" width="9" style="91"/>
    <col min="6668" max="6668" width="12.375" style="91" bestFit="1" customWidth="1"/>
    <col min="6669" max="6912" width="9" style="91"/>
    <col min="6913" max="6913" width="7.875" style="91" customWidth="1"/>
    <col min="6914" max="6914" width="4.5" style="91" customWidth="1"/>
    <col min="6915" max="6915" width="39" style="91" bestFit="1" customWidth="1"/>
    <col min="6916" max="6916" width="12.375" style="91" bestFit="1" customWidth="1"/>
    <col min="6917" max="6917" width="4.625" style="91" customWidth="1"/>
    <col min="6918" max="6918" width="13.75" style="91" bestFit="1" customWidth="1"/>
    <col min="6919" max="6919" width="9" style="91"/>
    <col min="6920" max="6920" width="12.75" style="91" bestFit="1" customWidth="1"/>
    <col min="6921" max="6921" width="9" style="91"/>
    <col min="6922" max="6922" width="27" style="91" customWidth="1"/>
    <col min="6923" max="6923" width="9" style="91"/>
    <col min="6924" max="6924" width="12.375" style="91" bestFit="1" customWidth="1"/>
    <col min="6925" max="7168" width="9" style="91"/>
    <col min="7169" max="7169" width="7.875" style="91" customWidth="1"/>
    <col min="7170" max="7170" width="4.5" style="91" customWidth="1"/>
    <col min="7171" max="7171" width="39" style="91" bestFit="1" customWidth="1"/>
    <col min="7172" max="7172" width="12.375" style="91" bestFit="1" customWidth="1"/>
    <col min="7173" max="7173" width="4.625" style="91" customWidth="1"/>
    <col min="7174" max="7174" width="13.75" style="91" bestFit="1" customWidth="1"/>
    <col min="7175" max="7175" width="9" style="91"/>
    <col min="7176" max="7176" width="12.75" style="91" bestFit="1" customWidth="1"/>
    <col min="7177" max="7177" width="9" style="91"/>
    <col min="7178" max="7178" width="27" style="91" customWidth="1"/>
    <col min="7179" max="7179" width="9" style="91"/>
    <col min="7180" max="7180" width="12.375" style="91" bestFit="1" customWidth="1"/>
    <col min="7181" max="7424" width="9" style="91"/>
    <col min="7425" max="7425" width="7.875" style="91" customWidth="1"/>
    <col min="7426" max="7426" width="4.5" style="91" customWidth="1"/>
    <col min="7427" max="7427" width="39" style="91" bestFit="1" customWidth="1"/>
    <col min="7428" max="7428" width="12.375" style="91" bestFit="1" customWidth="1"/>
    <col min="7429" max="7429" width="4.625" style="91" customWidth="1"/>
    <col min="7430" max="7430" width="13.75" style="91" bestFit="1" customWidth="1"/>
    <col min="7431" max="7431" width="9" style="91"/>
    <col min="7432" max="7432" width="12.75" style="91" bestFit="1" customWidth="1"/>
    <col min="7433" max="7433" width="9" style="91"/>
    <col min="7434" max="7434" width="27" style="91" customWidth="1"/>
    <col min="7435" max="7435" width="9" style="91"/>
    <col min="7436" max="7436" width="12.375" style="91" bestFit="1" customWidth="1"/>
    <col min="7437" max="7680" width="9" style="91"/>
    <col min="7681" max="7681" width="7.875" style="91" customWidth="1"/>
    <col min="7682" max="7682" width="4.5" style="91" customWidth="1"/>
    <col min="7683" max="7683" width="39" style="91" bestFit="1" customWidth="1"/>
    <col min="7684" max="7684" width="12.375" style="91" bestFit="1" customWidth="1"/>
    <col min="7685" max="7685" width="4.625" style="91" customWidth="1"/>
    <col min="7686" max="7686" width="13.75" style="91" bestFit="1" customWidth="1"/>
    <col min="7687" max="7687" width="9" style="91"/>
    <col min="7688" max="7688" width="12.75" style="91" bestFit="1" customWidth="1"/>
    <col min="7689" max="7689" width="9" style="91"/>
    <col min="7690" max="7690" width="27" style="91" customWidth="1"/>
    <col min="7691" max="7691" width="9" style="91"/>
    <col min="7692" max="7692" width="12.375" style="91" bestFit="1" customWidth="1"/>
    <col min="7693" max="7936" width="9" style="91"/>
    <col min="7937" max="7937" width="7.875" style="91" customWidth="1"/>
    <col min="7938" max="7938" width="4.5" style="91" customWidth="1"/>
    <col min="7939" max="7939" width="39" style="91" bestFit="1" customWidth="1"/>
    <col min="7940" max="7940" width="12.375" style="91" bestFit="1" customWidth="1"/>
    <col min="7941" max="7941" width="4.625" style="91" customWidth="1"/>
    <col min="7942" max="7942" width="13.75" style="91" bestFit="1" customWidth="1"/>
    <col min="7943" max="7943" width="9" style="91"/>
    <col min="7944" max="7944" width="12.75" style="91" bestFit="1" customWidth="1"/>
    <col min="7945" max="7945" width="9" style="91"/>
    <col min="7946" max="7946" width="27" style="91" customWidth="1"/>
    <col min="7947" max="7947" width="9" style="91"/>
    <col min="7948" max="7948" width="12.375" style="91" bestFit="1" customWidth="1"/>
    <col min="7949" max="8192" width="9" style="91"/>
    <col min="8193" max="8193" width="7.875" style="91" customWidth="1"/>
    <col min="8194" max="8194" width="4.5" style="91" customWidth="1"/>
    <col min="8195" max="8195" width="39" style="91" bestFit="1" customWidth="1"/>
    <col min="8196" max="8196" width="12.375" style="91" bestFit="1" customWidth="1"/>
    <col min="8197" max="8197" width="4.625" style="91" customWidth="1"/>
    <col min="8198" max="8198" width="13.75" style="91" bestFit="1" customWidth="1"/>
    <col min="8199" max="8199" width="9" style="91"/>
    <col min="8200" max="8200" width="12.75" style="91" bestFit="1" customWidth="1"/>
    <col min="8201" max="8201" width="9" style="91"/>
    <col min="8202" max="8202" width="27" style="91" customWidth="1"/>
    <col min="8203" max="8203" width="9" style="91"/>
    <col min="8204" max="8204" width="12.375" style="91" bestFit="1" customWidth="1"/>
    <col min="8205" max="8448" width="9" style="91"/>
    <col min="8449" max="8449" width="7.875" style="91" customWidth="1"/>
    <col min="8450" max="8450" width="4.5" style="91" customWidth="1"/>
    <col min="8451" max="8451" width="39" style="91" bestFit="1" customWidth="1"/>
    <col min="8452" max="8452" width="12.375" style="91" bestFit="1" customWidth="1"/>
    <col min="8453" max="8453" width="4.625" style="91" customWidth="1"/>
    <col min="8454" max="8454" width="13.75" style="91" bestFit="1" customWidth="1"/>
    <col min="8455" max="8455" width="9" style="91"/>
    <col min="8456" max="8456" width="12.75" style="91" bestFit="1" customWidth="1"/>
    <col min="8457" max="8457" width="9" style="91"/>
    <col min="8458" max="8458" width="27" style="91" customWidth="1"/>
    <col min="8459" max="8459" width="9" style="91"/>
    <col min="8460" max="8460" width="12.375" style="91" bestFit="1" customWidth="1"/>
    <col min="8461" max="8704" width="9" style="91"/>
    <col min="8705" max="8705" width="7.875" style="91" customWidth="1"/>
    <col min="8706" max="8706" width="4.5" style="91" customWidth="1"/>
    <col min="8707" max="8707" width="39" style="91" bestFit="1" customWidth="1"/>
    <col min="8708" max="8708" width="12.375" style="91" bestFit="1" customWidth="1"/>
    <col min="8709" max="8709" width="4.625" style="91" customWidth="1"/>
    <col min="8710" max="8710" width="13.75" style="91" bestFit="1" customWidth="1"/>
    <col min="8711" max="8711" width="9" style="91"/>
    <col min="8712" max="8712" width="12.75" style="91" bestFit="1" customWidth="1"/>
    <col min="8713" max="8713" width="9" style="91"/>
    <col min="8714" max="8714" width="27" style="91" customWidth="1"/>
    <col min="8715" max="8715" width="9" style="91"/>
    <col min="8716" max="8716" width="12.375" style="91" bestFit="1" customWidth="1"/>
    <col min="8717" max="8960" width="9" style="91"/>
    <col min="8961" max="8961" width="7.875" style="91" customWidth="1"/>
    <col min="8962" max="8962" width="4.5" style="91" customWidth="1"/>
    <col min="8963" max="8963" width="39" style="91" bestFit="1" customWidth="1"/>
    <col min="8964" max="8964" width="12.375" style="91" bestFit="1" customWidth="1"/>
    <col min="8965" max="8965" width="4.625" style="91" customWidth="1"/>
    <col min="8966" max="8966" width="13.75" style="91" bestFit="1" customWidth="1"/>
    <col min="8967" max="8967" width="9" style="91"/>
    <col min="8968" max="8968" width="12.75" style="91" bestFit="1" customWidth="1"/>
    <col min="8969" max="8969" width="9" style="91"/>
    <col min="8970" max="8970" width="27" style="91" customWidth="1"/>
    <col min="8971" max="8971" width="9" style="91"/>
    <col min="8972" max="8972" width="12.375" style="91" bestFit="1" customWidth="1"/>
    <col min="8973" max="9216" width="9" style="91"/>
    <col min="9217" max="9217" width="7.875" style="91" customWidth="1"/>
    <col min="9218" max="9218" width="4.5" style="91" customWidth="1"/>
    <col min="9219" max="9219" width="39" style="91" bestFit="1" customWidth="1"/>
    <col min="9220" max="9220" width="12.375" style="91" bestFit="1" customWidth="1"/>
    <col min="9221" max="9221" width="4.625" style="91" customWidth="1"/>
    <col min="9222" max="9222" width="13.75" style="91" bestFit="1" customWidth="1"/>
    <col min="9223" max="9223" width="9" style="91"/>
    <col min="9224" max="9224" width="12.75" style="91" bestFit="1" customWidth="1"/>
    <col min="9225" max="9225" width="9" style="91"/>
    <col min="9226" max="9226" width="27" style="91" customWidth="1"/>
    <col min="9227" max="9227" width="9" style="91"/>
    <col min="9228" max="9228" width="12.375" style="91" bestFit="1" customWidth="1"/>
    <col min="9229" max="9472" width="9" style="91"/>
    <col min="9473" max="9473" width="7.875" style="91" customWidth="1"/>
    <col min="9474" max="9474" width="4.5" style="91" customWidth="1"/>
    <col min="9475" max="9475" width="39" style="91" bestFit="1" customWidth="1"/>
    <col min="9476" max="9476" width="12.375" style="91" bestFit="1" customWidth="1"/>
    <col min="9477" max="9477" width="4.625" style="91" customWidth="1"/>
    <col min="9478" max="9478" width="13.75" style="91" bestFit="1" customWidth="1"/>
    <col min="9479" max="9479" width="9" style="91"/>
    <col min="9480" max="9480" width="12.75" style="91" bestFit="1" customWidth="1"/>
    <col min="9481" max="9481" width="9" style="91"/>
    <col min="9482" max="9482" width="27" style="91" customWidth="1"/>
    <col min="9483" max="9483" width="9" style="91"/>
    <col min="9484" max="9484" width="12.375" style="91" bestFit="1" customWidth="1"/>
    <col min="9485" max="9728" width="9" style="91"/>
    <col min="9729" max="9729" width="7.875" style="91" customWidth="1"/>
    <col min="9730" max="9730" width="4.5" style="91" customWidth="1"/>
    <col min="9731" max="9731" width="39" style="91" bestFit="1" customWidth="1"/>
    <col min="9732" max="9732" width="12.375" style="91" bestFit="1" customWidth="1"/>
    <col min="9733" max="9733" width="4.625" style="91" customWidth="1"/>
    <col min="9734" max="9734" width="13.75" style="91" bestFit="1" customWidth="1"/>
    <col min="9735" max="9735" width="9" style="91"/>
    <col min="9736" max="9736" width="12.75" style="91" bestFit="1" customWidth="1"/>
    <col min="9737" max="9737" width="9" style="91"/>
    <col min="9738" max="9738" width="27" style="91" customWidth="1"/>
    <col min="9739" max="9739" width="9" style="91"/>
    <col min="9740" max="9740" width="12.375" style="91" bestFit="1" customWidth="1"/>
    <col min="9741" max="9984" width="9" style="91"/>
    <col min="9985" max="9985" width="7.875" style="91" customWidth="1"/>
    <col min="9986" max="9986" width="4.5" style="91" customWidth="1"/>
    <col min="9987" max="9987" width="39" style="91" bestFit="1" customWidth="1"/>
    <col min="9988" max="9988" width="12.375" style="91" bestFit="1" customWidth="1"/>
    <col min="9989" max="9989" width="4.625" style="91" customWidth="1"/>
    <col min="9990" max="9990" width="13.75" style="91" bestFit="1" customWidth="1"/>
    <col min="9991" max="9991" width="9" style="91"/>
    <col min="9992" max="9992" width="12.75" style="91" bestFit="1" customWidth="1"/>
    <col min="9993" max="9993" width="9" style="91"/>
    <col min="9994" max="9994" width="27" style="91" customWidth="1"/>
    <col min="9995" max="9995" width="9" style="91"/>
    <col min="9996" max="9996" width="12.375" style="91" bestFit="1" customWidth="1"/>
    <col min="9997" max="10240" width="9" style="91"/>
    <col min="10241" max="10241" width="7.875" style="91" customWidth="1"/>
    <col min="10242" max="10242" width="4.5" style="91" customWidth="1"/>
    <col min="10243" max="10243" width="39" style="91" bestFit="1" customWidth="1"/>
    <col min="10244" max="10244" width="12.375" style="91" bestFit="1" customWidth="1"/>
    <col min="10245" max="10245" width="4.625" style="91" customWidth="1"/>
    <col min="10246" max="10246" width="13.75" style="91" bestFit="1" customWidth="1"/>
    <col min="10247" max="10247" width="9" style="91"/>
    <col min="10248" max="10248" width="12.75" style="91" bestFit="1" customWidth="1"/>
    <col min="10249" max="10249" width="9" style="91"/>
    <col min="10250" max="10250" width="27" style="91" customWidth="1"/>
    <col min="10251" max="10251" width="9" style="91"/>
    <col min="10252" max="10252" width="12.375" style="91" bestFit="1" customWidth="1"/>
    <col min="10253" max="10496" width="9" style="91"/>
    <col min="10497" max="10497" width="7.875" style="91" customWidth="1"/>
    <col min="10498" max="10498" width="4.5" style="91" customWidth="1"/>
    <col min="10499" max="10499" width="39" style="91" bestFit="1" customWidth="1"/>
    <col min="10500" max="10500" width="12.375" style="91" bestFit="1" customWidth="1"/>
    <col min="10501" max="10501" width="4.625" style="91" customWidth="1"/>
    <col min="10502" max="10502" width="13.75" style="91" bestFit="1" customWidth="1"/>
    <col min="10503" max="10503" width="9" style="91"/>
    <col min="10504" max="10504" width="12.75" style="91" bestFit="1" customWidth="1"/>
    <col min="10505" max="10505" width="9" style="91"/>
    <col min="10506" max="10506" width="27" style="91" customWidth="1"/>
    <col min="10507" max="10507" width="9" style="91"/>
    <col min="10508" max="10508" width="12.375" style="91" bestFit="1" customWidth="1"/>
    <col min="10509" max="10752" width="9" style="91"/>
    <col min="10753" max="10753" width="7.875" style="91" customWidth="1"/>
    <col min="10754" max="10754" width="4.5" style="91" customWidth="1"/>
    <col min="10755" max="10755" width="39" style="91" bestFit="1" customWidth="1"/>
    <col min="10756" max="10756" width="12.375" style="91" bestFit="1" customWidth="1"/>
    <col min="10757" max="10757" width="4.625" style="91" customWidth="1"/>
    <col min="10758" max="10758" width="13.75" style="91" bestFit="1" customWidth="1"/>
    <col min="10759" max="10759" width="9" style="91"/>
    <col min="10760" max="10760" width="12.75" style="91" bestFit="1" customWidth="1"/>
    <col min="10761" max="10761" width="9" style="91"/>
    <col min="10762" max="10762" width="27" style="91" customWidth="1"/>
    <col min="10763" max="10763" width="9" style="91"/>
    <col min="10764" max="10764" width="12.375" style="91" bestFit="1" customWidth="1"/>
    <col min="10765" max="11008" width="9" style="91"/>
    <col min="11009" max="11009" width="7.875" style="91" customWidth="1"/>
    <col min="11010" max="11010" width="4.5" style="91" customWidth="1"/>
    <col min="11011" max="11011" width="39" style="91" bestFit="1" customWidth="1"/>
    <col min="11012" max="11012" width="12.375" style="91" bestFit="1" customWidth="1"/>
    <col min="11013" max="11013" width="4.625" style="91" customWidth="1"/>
    <col min="11014" max="11014" width="13.75" style="91" bestFit="1" customWidth="1"/>
    <col min="11015" max="11015" width="9" style="91"/>
    <col min="11016" max="11016" width="12.75" style="91" bestFit="1" customWidth="1"/>
    <col min="11017" max="11017" width="9" style="91"/>
    <col min="11018" max="11018" width="27" style="91" customWidth="1"/>
    <col min="11019" max="11019" width="9" style="91"/>
    <col min="11020" max="11020" width="12.375" style="91" bestFit="1" customWidth="1"/>
    <col min="11021" max="11264" width="9" style="91"/>
    <col min="11265" max="11265" width="7.875" style="91" customWidth="1"/>
    <col min="11266" max="11266" width="4.5" style="91" customWidth="1"/>
    <col min="11267" max="11267" width="39" style="91" bestFit="1" customWidth="1"/>
    <col min="11268" max="11268" width="12.375" style="91" bestFit="1" customWidth="1"/>
    <col min="11269" max="11269" width="4.625" style="91" customWidth="1"/>
    <col min="11270" max="11270" width="13.75" style="91" bestFit="1" customWidth="1"/>
    <col min="11271" max="11271" width="9" style="91"/>
    <col min="11272" max="11272" width="12.75" style="91" bestFit="1" customWidth="1"/>
    <col min="11273" max="11273" width="9" style="91"/>
    <col min="11274" max="11274" width="27" style="91" customWidth="1"/>
    <col min="11275" max="11275" width="9" style="91"/>
    <col min="11276" max="11276" width="12.375" style="91" bestFit="1" customWidth="1"/>
    <col min="11277" max="11520" width="9" style="91"/>
    <col min="11521" max="11521" width="7.875" style="91" customWidth="1"/>
    <col min="11522" max="11522" width="4.5" style="91" customWidth="1"/>
    <col min="11523" max="11523" width="39" style="91" bestFit="1" customWidth="1"/>
    <col min="11524" max="11524" width="12.375" style="91" bestFit="1" customWidth="1"/>
    <col min="11525" max="11525" width="4.625" style="91" customWidth="1"/>
    <col min="11526" max="11526" width="13.75" style="91" bestFit="1" customWidth="1"/>
    <col min="11527" max="11527" width="9" style="91"/>
    <col min="11528" max="11528" width="12.75" style="91" bestFit="1" customWidth="1"/>
    <col min="11529" max="11529" width="9" style="91"/>
    <col min="11530" max="11530" width="27" style="91" customWidth="1"/>
    <col min="11531" max="11531" width="9" style="91"/>
    <col min="11532" max="11532" width="12.375" style="91" bestFit="1" customWidth="1"/>
    <col min="11533" max="11776" width="9" style="91"/>
    <col min="11777" max="11777" width="7.875" style="91" customWidth="1"/>
    <col min="11778" max="11778" width="4.5" style="91" customWidth="1"/>
    <col min="11779" max="11779" width="39" style="91" bestFit="1" customWidth="1"/>
    <col min="11780" max="11780" width="12.375" style="91" bestFit="1" customWidth="1"/>
    <col min="11781" max="11781" width="4.625" style="91" customWidth="1"/>
    <col min="11782" max="11782" width="13.75" style="91" bestFit="1" customWidth="1"/>
    <col min="11783" max="11783" width="9" style="91"/>
    <col min="11784" max="11784" width="12.75" style="91" bestFit="1" customWidth="1"/>
    <col min="11785" max="11785" width="9" style="91"/>
    <col min="11786" max="11786" width="27" style="91" customWidth="1"/>
    <col min="11787" max="11787" width="9" style="91"/>
    <col min="11788" max="11788" width="12.375" style="91" bestFit="1" customWidth="1"/>
    <col min="11789" max="12032" width="9" style="91"/>
    <col min="12033" max="12033" width="7.875" style="91" customWidth="1"/>
    <col min="12034" max="12034" width="4.5" style="91" customWidth="1"/>
    <col min="12035" max="12035" width="39" style="91" bestFit="1" customWidth="1"/>
    <col min="12036" max="12036" width="12.375" style="91" bestFit="1" customWidth="1"/>
    <col min="12037" max="12037" width="4.625" style="91" customWidth="1"/>
    <col min="12038" max="12038" width="13.75" style="91" bestFit="1" customWidth="1"/>
    <col min="12039" max="12039" width="9" style="91"/>
    <col min="12040" max="12040" width="12.75" style="91" bestFit="1" customWidth="1"/>
    <col min="12041" max="12041" width="9" style="91"/>
    <col min="12042" max="12042" width="27" style="91" customWidth="1"/>
    <col min="12043" max="12043" width="9" style="91"/>
    <col min="12044" max="12044" width="12.375" style="91" bestFit="1" customWidth="1"/>
    <col min="12045" max="12288" width="9" style="91"/>
    <col min="12289" max="12289" width="7.875" style="91" customWidth="1"/>
    <col min="12290" max="12290" width="4.5" style="91" customWidth="1"/>
    <col min="12291" max="12291" width="39" style="91" bestFit="1" customWidth="1"/>
    <col min="12292" max="12292" width="12.375" style="91" bestFit="1" customWidth="1"/>
    <col min="12293" max="12293" width="4.625" style="91" customWidth="1"/>
    <col min="12294" max="12294" width="13.75" style="91" bestFit="1" customWidth="1"/>
    <col min="12295" max="12295" width="9" style="91"/>
    <col min="12296" max="12296" width="12.75" style="91" bestFit="1" customWidth="1"/>
    <col min="12297" max="12297" width="9" style="91"/>
    <col min="12298" max="12298" width="27" style="91" customWidth="1"/>
    <col min="12299" max="12299" width="9" style="91"/>
    <col min="12300" max="12300" width="12.375" style="91" bestFit="1" customWidth="1"/>
    <col min="12301" max="12544" width="9" style="91"/>
    <col min="12545" max="12545" width="7.875" style="91" customWidth="1"/>
    <col min="12546" max="12546" width="4.5" style="91" customWidth="1"/>
    <col min="12547" max="12547" width="39" style="91" bestFit="1" customWidth="1"/>
    <col min="12548" max="12548" width="12.375" style="91" bestFit="1" customWidth="1"/>
    <col min="12549" max="12549" width="4.625" style="91" customWidth="1"/>
    <col min="12550" max="12550" width="13.75" style="91" bestFit="1" customWidth="1"/>
    <col min="12551" max="12551" width="9" style="91"/>
    <col min="12552" max="12552" width="12.75" style="91" bestFit="1" customWidth="1"/>
    <col min="12553" max="12553" width="9" style="91"/>
    <col min="12554" max="12554" width="27" style="91" customWidth="1"/>
    <col min="12555" max="12555" width="9" style="91"/>
    <col min="12556" max="12556" width="12.375" style="91" bestFit="1" customWidth="1"/>
    <col min="12557" max="12800" width="9" style="91"/>
    <col min="12801" max="12801" width="7.875" style="91" customWidth="1"/>
    <col min="12802" max="12802" width="4.5" style="91" customWidth="1"/>
    <col min="12803" max="12803" width="39" style="91" bestFit="1" customWidth="1"/>
    <col min="12804" max="12804" width="12.375" style="91" bestFit="1" customWidth="1"/>
    <col min="12805" max="12805" width="4.625" style="91" customWidth="1"/>
    <col min="12806" max="12806" width="13.75" style="91" bestFit="1" customWidth="1"/>
    <col min="12807" max="12807" width="9" style="91"/>
    <col min="12808" max="12808" width="12.75" style="91" bestFit="1" customWidth="1"/>
    <col min="12809" max="12809" width="9" style="91"/>
    <col min="12810" max="12810" width="27" style="91" customWidth="1"/>
    <col min="12811" max="12811" width="9" style="91"/>
    <col min="12812" max="12812" width="12.375" style="91" bestFit="1" customWidth="1"/>
    <col min="12813" max="13056" width="9" style="91"/>
    <col min="13057" max="13057" width="7.875" style="91" customWidth="1"/>
    <col min="13058" max="13058" width="4.5" style="91" customWidth="1"/>
    <col min="13059" max="13059" width="39" style="91" bestFit="1" customWidth="1"/>
    <col min="13060" max="13060" width="12.375" style="91" bestFit="1" customWidth="1"/>
    <col min="13061" max="13061" width="4.625" style="91" customWidth="1"/>
    <col min="13062" max="13062" width="13.75" style="91" bestFit="1" customWidth="1"/>
    <col min="13063" max="13063" width="9" style="91"/>
    <col min="13064" max="13064" width="12.75" style="91" bestFit="1" customWidth="1"/>
    <col min="13065" max="13065" width="9" style="91"/>
    <col min="13066" max="13066" width="27" style="91" customWidth="1"/>
    <col min="13067" max="13067" width="9" style="91"/>
    <col min="13068" max="13068" width="12.375" style="91" bestFit="1" customWidth="1"/>
    <col min="13069" max="13312" width="9" style="91"/>
    <col min="13313" max="13313" width="7.875" style="91" customWidth="1"/>
    <col min="13314" max="13314" width="4.5" style="91" customWidth="1"/>
    <col min="13315" max="13315" width="39" style="91" bestFit="1" customWidth="1"/>
    <col min="13316" max="13316" width="12.375" style="91" bestFit="1" customWidth="1"/>
    <col min="13317" max="13317" width="4.625" style="91" customWidth="1"/>
    <col min="13318" max="13318" width="13.75" style="91" bestFit="1" customWidth="1"/>
    <col min="13319" max="13319" width="9" style="91"/>
    <col min="13320" max="13320" width="12.75" style="91" bestFit="1" customWidth="1"/>
    <col min="13321" max="13321" width="9" style="91"/>
    <col min="13322" max="13322" width="27" style="91" customWidth="1"/>
    <col min="13323" max="13323" width="9" style="91"/>
    <col min="13324" max="13324" width="12.375" style="91" bestFit="1" customWidth="1"/>
    <col min="13325" max="13568" width="9" style="91"/>
    <col min="13569" max="13569" width="7.875" style="91" customWidth="1"/>
    <col min="13570" max="13570" width="4.5" style="91" customWidth="1"/>
    <col min="13571" max="13571" width="39" style="91" bestFit="1" customWidth="1"/>
    <col min="13572" max="13572" width="12.375" style="91" bestFit="1" customWidth="1"/>
    <col min="13573" max="13573" width="4.625" style="91" customWidth="1"/>
    <col min="13574" max="13574" width="13.75" style="91" bestFit="1" customWidth="1"/>
    <col min="13575" max="13575" width="9" style="91"/>
    <col min="13576" max="13576" width="12.75" style="91" bestFit="1" customWidth="1"/>
    <col min="13577" max="13577" width="9" style="91"/>
    <col min="13578" max="13578" width="27" style="91" customWidth="1"/>
    <col min="13579" max="13579" width="9" style="91"/>
    <col min="13580" max="13580" width="12.375" style="91" bestFit="1" customWidth="1"/>
    <col min="13581" max="13824" width="9" style="91"/>
    <col min="13825" max="13825" width="7.875" style="91" customWidth="1"/>
    <col min="13826" max="13826" width="4.5" style="91" customWidth="1"/>
    <col min="13827" max="13827" width="39" style="91" bestFit="1" customWidth="1"/>
    <col min="13828" max="13828" width="12.375" style="91" bestFit="1" customWidth="1"/>
    <col min="13829" max="13829" width="4.625" style="91" customWidth="1"/>
    <col min="13830" max="13830" width="13.75" style="91" bestFit="1" customWidth="1"/>
    <col min="13831" max="13831" width="9" style="91"/>
    <col min="13832" max="13832" width="12.75" style="91" bestFit="1" customWidth="1"/>
    <col min="13833" max="13833" width="9" style="91"/>
    <col min="13834" max="13834" width="27" style="91" customWidth="1"/>
    <col min="13835" max="13835" width="9" style="91"/>
    <col min="13836" max="13836" width="12.375" style="91" bestFit="1" customWidth="1"/>
    <col min="13837" max="14080" width="9" style="91"/>
    <col min="14081" max="14081" width="7.875" style="91" customWidth="1"/>
    <col min="14082" max="14082" width="4.5" style="91" customWidth="1"/>
    <col min="14083" max="14083" width="39" style="91" bestFit="1" customWidth="1"/>
    <col min="14084" max="14084" width="12.375" style="91" bestFit="1" customWidth="1"/>
    <col min="14085" max="14085" width="4.625" style="91" customWidth="1"/>
    <col min="14086" max="14086" width="13.75" style="91" bestFit="1" customWidth="1"/>
    <col min="14087" max="14087" width="9" style="91"/>
    <col min="14088" max="14088" width="12.75" style="91" bestFit="1" customWidth="1"/>
    <col min="14089" max="14089" width="9" style="91"/>
    <col min="14090" max="14090" width="27" style="91" customWidth="1"/>
    <col min="14091" max="14091" width="9" style="91"/>
    <col min="14092" max="14092" width="12.375" style="91" bestFit="1" customWidth="1"/>
    <col min="14093" max="14336" width="9" style="91"/>
    <col min="14337" max="14337" width="7.875" style="91" customWidth="1"/>
    <col min="14338" max="14338" width="4.5" style="91" customWidth="1"/>
    <col min="14339" max="14339" width="39" style="91" bestFit="1" customWidth="1"/>
    <col min="14340" max="14340" width="12.375" style="91" bestFit="1" customWidth="1"/>
    <col min="14341" max="14341" width="4.625" style="91" customWidth="1"/>
    <col min="14342" max="14342" width="13.75" style="91" bestFit="1" customWidth="1"/>
    <col min="14343" max="14343" width="9" style="91"/>
    <col min="14344" max="14344" width="12.75" style="91" bestFit="1" customWidth="1"/>
    <col min="14345" max="14345" width="9" style="91"/>
    <col min="14346" max="14346" width="27" style="91" customWidth="1"/>
    <col min="14347" max="14347" width="9" style="91"/>
    <col min="14348" max="14348" width="12.375" style="91" bestFit="1" customWidth="1"/>
    <col min="14349" max="14592" width="9" style="91"/>
    <col min="14593" max="14593" width="7.875" style="91" customWidth="1"/>
    <col min="14594" max="14594" width="4.5" style="91" customWidth="1"/>
    <col min="14595" max="14595" width="39" style="91" bestFit="1" customWidth="1"/>
    <col min="14596" max="14596" width="12.375" style="91" bestFit="1" customWidth="1"/>
    <col min="14597" max="14597" width="4.625" style="91" customWidth="1"/>
    <col min="14598" max="14598" width="13.75" style="91" bestFit="1" customWidth="1"/>
    <col min="14599" max="14599" width="9" style="91"/>
    <col min="14600" max="14600" width="12.75" style="91" bestFit="1" customWidth="1"/>
    <col min="14601" max="14601" width="9" style="91"/>
    <col min="14602" max="14602" width="27" style="91" customWidth="1"/>
    <col min="14603" max="14603" width="9" style="91"/>
    <col min="14604" max="14604" width="12.375" style="91" bestFit="1" customWidth="1"/>
    <col min="14605" max="14848" width="9" style="91"/>
    <col min="14849" max="14849" width="7.875" style="91" customWidth="1"/>
    <col min="14850" max="14850" width="4.5" style="91" customWidth="1"/>
    <col min="14851" max="14851" width="39" style="91" bestFit="1" customWidth="1"/>
    <col min="14852" max="14852" width="12.375" style="91" bestFit="1" customWidth="1"/>
    <col min="14853" max="14853" width="4.625" style="91" customWidth="1"/>
    <col min="14854" max="14854" width="13.75" style="91" bestFit="1" customWidth="1"/>
    <col min="14855" max="14855" width="9" style="91"/>
    <col min="14856" max="14856" width="12.75" style="91" bestFit="1" customWidth="1"/>
    <col min="14857" max="14857" width="9" style="91"/>
    <col min="14858" max="14858" width="27" style="91" customWidth="1"/>
    <col min="14859" max="14859" width="9" style="91"/>
    <col min="14860" max="14860" width="12.375" style="91" bestFit="1" customWidth="1"/>
    <col min="14861" max="15104" width="9" style="91"/>
    <col min="15105" max="15105" width="7.875" style="91" customWidth="1"/>
    <col min="15106" max="15106" width="4.5" style="91" customWidth="1"/>
    <col min="15107" max="15107" width="39" style="91" bestFit="1" customWidth="1"/>
    <col min="15108" max="15108" width="12.375" style="91" bestFit="1" customWidth="1"/>
    <col min="15109" max="15109" width="4.625" style="91" customWidth="1"/>
    <col min="15110" max="15110" width="13.75" style="91" bestFit="1" customWidth="1"/>
    <col min="15111" max="15111" width="9" style="91"/>
    <col min="15112" max="15112" width="12.75" style="91" bestFit="1" customWidth="1"/>
    <col min="15113" max="15113" width="9" style="91"/>
    <col min="15114" max="15114" width="27" style="91" customWidth="1"/>
    <col min="15115" max="15115" width="9" style="91"/>
    <col min="15116" max="15116" width="12.375" style="91" bestFit="1" customWidth="1"/>
    <col min="15117" max="15360" width="9" style="91"/>
    <col min="15361" max="15361" width="7.875" style="91" customWidth="1"/>
    <col min="15362" max="15362" width="4.5" style="91" customWidth="1"/>
    <col min="15363" max="15363" width="39" style="91" bestFit="1" customWidth="1"/>
    <col min="15364" max="15364" width="12.375" style="91" bestFit="1" customWidth="1"/>
    <col min="15365" max="15365" width="4.625" style="91" customWidth="1"/>
    <col min="15366" max="15366" width="13.75" style="91" bestFit="1" customWidth="1"/>
    <col min="15367" max="15367" width="9" style="91"/>
    <col min="15368" max="15368" width="12.75" style="91" bestFit="1" customWidth="1"/>
    <col min="15369" max="15369" width="9" style="91"/>
    <col min="15370" max="15370" width="27" style="91" customWidth="1"/>
    <col min="15371" max="15371" width="9" style="91"/>
    <col min="15372" max="15372" width="12.375" style="91" bestFit="1" customWidth="1"/>
    <col min="15373" max="15616" width="9" style="91"/>
    <col min="15617" max="15617" width="7.875" style="91" customWidth="1"/>
    <col min="15618" max="15618" width="4.5" style="91" customWidth="1"/>
    <col min="15619" max="15619" width="39" style="91" bestFit="1" customWidth="1"/>
    <col min="15620" max="15620" width="12.375" style="91" bestFit="1" customWidth="1"/>
    <col min="15621" max="15621" width="4.625" style="91" customWidth="1"/>
    <col min="15622" max="15622" width="13.75" style="91" bestFit="1" customWidth="1"/>
    <col min="15623" max="15623" width="9" style="91"/>
    <col min="15624" max="15624" width="12.75" style="91" bestFit="1" customWidth="1"/>
    <col min="15625" max="15625" width="9" style="91"/>
    <col min="15626" max="15626" width="27" style="91" customWidth="1"/>
    <col min="15627" max="15627" width="9" style="91"/>
    <col min="15628" max="15628" width="12.375" style="91" bestFit="1" customWidth="1"/>
    <col min="15629" max="15872" width="9" style="91"/>
    <col min="15873" max="15873" width="7.875" style="91" customWidth="1"/>
    <col min="15874" max="15874" width="4.5" style="91" customWidth="1"/>
    <col min="15875" max="15875" width="39" style="91" bestFit="1" customWidth="1"/>
    <col min="15876" max="15876" width="12.375" style="91" bestFit="1" customWidth="1"/>
    <col min="15877" max="15877" width="4.625" style="91" customWidth="1"/>
    <col min="15878" max="15878" width="13.75" style="91" bestFit="1" customWidth="1"/>
    <col min="15879" max="15879" width="9" style="91"/>
    <col min="15880" max="15880" width="12.75" style="91" bestFit="1" customWidth="1"/>
    <col min="15881" max="15881" width="9" style="91"/>
    <col min="15882" max="15882" width="27" style="91" customWidth="1"/>
    <col min="15883" max="15883" width="9" style="91"/>
    <col min="15884" max="15884" width="12.375" style="91" bestFit="1" customWidth="1"/>
    <col min="15885" max="16128" width="9" style="91"/>
    <col min="16129" max="16129" width="7.875" style="91" customWidth="1"/>
    <col min="16130" max="16130" width="4.5" style="91" customWidth="1"/>
    <col min="16131" max="16131" width="39" style="91" bestFit="1" customWidth="1"/>
    <col min="16132" max="16132" width="12.375" style="91" bestFit="1" customWidth="1"/>
    <col min="16133" max="16133" width="4.625" style="91" customWidth="1"/>
    <col min="16134" max="16134" width="13.75" style="91" bestFit="1" customWidth="1"/>
    <col min="16135" max="16135" width="9" style="91"/>
    <col min="16136" max="16136" width="12.75" style="91" bestFit="1" customWidth="1"/>
    <col min="16137" max="16137" width="9" style="91"/>
    <col min="16138" max="16138" width="27" style="91" customWidth="1"/>
    <col min="16139" max="16139" width="9" style="91"/>
    <col min="16140" max="16140" width="12.375" style="91" bestFit="1" customWidth="1"/>
    <col min="16141" max="16384" width="9" style="91"/>
  </cols>
  <sheetData>
    <row r="1" spans="1:14" ht="24" x14ac:dyDescent="0.55000000000000004">
      <c r="A1" s="325" t="s">
        <v>166</v>
      </c>
      <c r="B1" s="325"/>
      <c r="C1" s="325"/>
      <c r="D1" s="325"/>
      <c r="E1" s="325"/>
      <c r="F1" s="325"/>
      <c r="M1" s="91"/>
      <c r="N1" s="91"/>
    </row>
    <row r="2" spans="1:14" ht="24" x14ac:dyDescent="0.55000000000000004">
      <c r="A2" s="325" t="s">
        <v>105</v>
      </c>
      <c r="B2" s="325"/>
      <c r="C2" s="325"/>
      <c r="D2" s="325"/>
      <c r="E2" s="325"/>
      <c r="F2" s="325"/>
      <c r="M2" s="91"/>
      <c r="N2" s="91"/>
    </row>
    <row r="3" spans="1:14" ht="24" x14ac:dyDescent="0.55000000000000004">
      <c r="A3" s="325" t="s">
        <v>303</v>
      </c>
      <c r="B3" s="325"/>
      <c r="C3" s="325"/>
      <c r="D3" s="325"/>
      <c r="E3" s="325"/>
      <c r="F3" s="325"/>
      <c r="M3" s="91"/>
      <c r="N3" s="91"/>
    </row>
    <row r="4" spans="1:14" ht="24" x14ac:dyDescent="0.55000000000000004"/>
    <row r="5" spans="1:14" ht="24" x14ac:dyDescent="0.55000000000000004">
      <c r="A5" s="91" t="s">
        <v>304</v>
      </c>
      <c r="E5" s="92"/>
      <c r="F5" s="91">
        <v>120939.5</v>
      </c>
      <c r="M5" s="91"/>
      <c r="N5" s="91"/>
    </row>
    <row r="6" spans="1:14" ht="24" x14ac:dyDescent="0.55000000000000004">
      <c r="A6" s="93" t="s">
        <v>108</v>
      </c>
      <c r="B6" s="94" t="s">
        <v>167</v>
      </c>
      <c r="E6" s="92"/>
      <c r="M6" s="91"/>
      <c r="N6" s="91"/>
    </row>
    <row r="7" spans="1:14" ht="24" x14ac:dyDescent="0.55000000000000004">
      <c r="B7" s="95" t="s">
        <v>117</v>
      </c>
      <c r="E7" s="92"/>
      <c r="J7" s="136"/>
      <c r="M7" s="91"/>
      <c r="N7" s="91"/>
    </row>
    <row r="8" spans="1:14" ht="24" x14ac:dyDescent="0.55000000000000004">
      <c r="C8" s="91" t="s">
        <v>168</v>
      </c>
      <c r="D8" s="91">
        <v>529856.68999999994</v>
      </c>
      <c r="E8" s="92"/>
      <c r="J8" s="137">
        <v>5210010102</v>
      </c>
      <c r="M8" s="91"/>
      <c r="N8" s="91"/>
    </row>
    <row r="9" spans="1:14" ht="24" x14ac:dyDescent="0.55000000000000004">
      <c r="C9" s="91" t="s">
        <v>169</v>
      </c>
      <c r="D9" s="91">
        <v>0</v>
      </c>
      <c r="E9" s="92"/>
      <c r="J9" s="136"/>
      <c r="M9" s="91"/>
      <c r="N9" s="91"/>
    </row>
    <row r="10" spans="1:14" ht="24" x14ac:dyDescent="0.55000000000000004">
      <c r="C10" s="91" t="s">
        <v>120</v>
      </c>
      <c r="D10" s="91">
        <v>0</v>
      </c>
      <c r="E10" s="92"/>
      <c r="J10" s="136"/>
      <c r="M10" s="91"/>
      <c r="N10" s="91"/>
    </row>
    <row r="11" spans="1:14" ht="24" x14ac:dyDescent="0.55000000000000004">
      <c r="C11" s="91" t="s">
        <v>170</v>
      </c>
      <c r="D11" s="96">
        <v>0</v>
      </c>
      <c r="E11" s="92"/>
      <c r="F11" s="96">
        <f>SUM(D8:D11)</f>
        <v>529856.68999999994</v>
      </c>
      <c r="J11" s="136"/>
      <c r="M11" s="91"/>
      <c r="N11" s="91"/>
    </row>
    <row r="12" spans="1:14" ht="24" x14ac:dyDescent="0.55000000000000004">
      <c r="A12" s="93" t="s">
        <v>110</v>
      </c>
      <c r="B12" s="94" t="s">
        <v>171</v>
      </c>
      <c r="E12" s="92"/>
      <c r="J12" s="136"/>
      <c r="M12" s="91"/>
      <c r="N12" s="91"/>
    </row>
    <row r="13" spans="1:14" ht="24" x14ac:dyDescent="0.55000000000000004">
      <c r="B13" s="95" t="s">
        <v>117</v>
      </c>
      <c r="E13" s="92"/>
      <c r="J13" s="136"/>
      <c r="M13" s="91"/>
      <c r="N13" s="91"/>
    </row>
    <row r="14" spans="1:14" ht="24" x14ac:dyDescent="0.55000000000000004">
      <c r="C14" s="91" t="s">
        <v>172</v>
      </c>
      <c r="D14" s="91">
        <v>76474</v>
      </c>
      <c r="E14" s="92"/>
      <c r="J14" s="137">
        <v>1101020604</v>
      </c>
      <c r="M14" s="91"/>
      <c r="N14" s="91"/>
    </row>
    <row r="15" spans="1:14" ht="24" x14ac:dyDescent="0.55000000000000004">
      <c r="C15" s="91" t="s">
        <v>173</v>
      </c>
      <c r="D15" s="91">
        <v>472606.69</v>
      </c>
      <c r="E15" s="92"/>
      <c r="J15" s="161">
        <v>5210010102</v>
      </c>
      <c r="M15" s="91"/>
      <c r="N15" s="91"/>
    </row>
    <row r="16" spans="1:14" ht="24" x14ac:dyDescent="0.55000000000000004">
      <c r="C16" s="91" t="s">
        <v>120</v>
      </c>
      <c r="D16" s="91">
        <v>0</v>
      </c>
      <c r="E16" s="92"/>
      <c r="J16" s="162" t="s">
        <v>258</v>
      </c>
      <c r="M16" s="91"/>
      <c r="N16" s="91"/>
    </row>
    <row r="17" spans="1:14" ht="24" x14ac:dyDescent="0.55000000000000004">
      <c r="C17" s="91" t="s">
        <v>174</v>
      </c>
      <c r="D17" s="96">
        <v>0</v>
      </c>
      <c r="E17" s="92"/>
      <c r="F17" s="96">
        <f>SUM(D14:D17)</f>
        <v>549080.68999999994</v>
      </c>
      <c r="J17" s="136"/>
    </row>
    <row r="18" spans="1:14" ht="24.75" thickBot="1" x14ac:dyDescent="0.6">
      <c r="A18" s="94" t="s">
        <v>175</v>
      </c>
      <c r="E18" s="92"/>
      <c r="F18" s="97">
        <f>+F5+F11-F17</f>
        <v>101715.5</v>
      </c>
    </row>
    <row r="19" spans="1:14" ht="24.75" thickTop="1" x14ac:dyDescent="0.55000000000000004">
      <c r="E19" s="92"/>
    </row>
    <row r="20" spans="1:14" ht="24" x14ac:dyDescent="0.55000000000000004">
      <c r="B20" s="98"/>
      <c r="D20" s="19" t="s">
        <v>86</v>
      </c>
      <c r="E20" s="98"/>
      <c r="F20" s="98"/>
    </row>
    <row r="21" spans="1:14" ht="24" x14ac:dyDescent="0.55000000000000004">
      <c r="B21" s="98"/>
      <c r="D21" s="19"/>
      <c r="E21" s="98"/>
      <c r="F21" s="98"/>
    </row>
    <row r="22" spans="1:14" ht="24" x14ac:dyDescent="0.55000000000000004">
      <c r="B22" s="98"/>
      <c r="D22" s="19"/>
      <c r="E22" s="98"/>
      <c r="F22" s="98"/>
    </row>
    <row r="23" spans="1:14" ht="24" x14ac:dyDescent="0.55000000000000004">
      <c r="B23" s="98"/>
      <c r="D23" s="99" t="s">
        <v>287</v>
      </c>
      <c r="E23" s="98"/>
      <c r="F23" s="98"/>
      <c r="H23" s="91"/>
      <c r="M23" s="91"/>
      <c r="N23" s="91"/>
    </row>
    <row r="24" spans="1:14" ht="24" x14ac:dyDescent="0.55000000000000004">
      <c r="B24" s="98"/>
      <c r="D24" s="99" t="s">
        <v>290</v>
      </c>
      <c r="E24" s="98"/>
      <c r="F24" s="98"/>
      <c r="H24" s="91"/>
      <c r="M24" s="91"/>
      <c r="N24" s="91"/>
    </row>
    <row r="25" spans="1:14" ht="21.75" customHeight="1" x14ac:dyDescent="0.55000000000000004">
      <c r="D25" s="99" t="s">
        <v>87</v>
      </c>
      <c r="E25" s="98"/>
      <c r="F25" s="9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I18" sqref="I18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1.75" customHeight="1" x14ac:dyDescent="0.55000000000000004">
      <c r="A1" s="291" t="s">
        <v>176</v>
      </c>
      <c r="B1" s="291"/>
      <c r="C1" s="291"/>
      <c r="D1" s="291"/>
      <c r="E1" s="291"/>
      <c r="F1" s="291"/>
    </row>
    <row r="2" spans="1:6" ht="21.75" customHeight="1" x14ac:dyDescent="0.55000000000000004">
      <c r="A2" s="291" t="s">
        <v>105</v>
      </c>
      <c r="B2" s="291"/>
      <c r="C2" s="291"/>
      <c r="D2" s="291"/>
      <c r="E2" s="291"/>
      <c r="F2" s="291"/>
    </row>
    <row r="3" spans="1:6" ht="23.25" x14ac:dyDescent="0.55000000000000004">
      <c r="A3" s="291" t="s">
        <v>293</v>
      </c>
      <c r="B3" s="291"/>
      <c r="C3" s="291"/>
      <c r="D3" s="291"/>
      <c r="E3" s="291"/>
      <c r="F3" s="291"/>
    </row>
    <row r="4" spans="1:6" ht="23.25" x14ac:dyDescent="0.55000000000000004"/>
    <row r="5" spans="1:6" ht="23.25" x14ac:dyDescent="0.55000000000000004">
      <c r="A5" s="22" t="s">
        <v>305</v>
      </c>
      <c r="E5" s="23"/>
      <c r="F5" s="22">
        <v>450375</v>
      </c>
    </row>
    <row r="6" spans="1:6" ht="23.25" x14ac:dyDescent="0.55000000000000004">
      <c r="A6" s="27" t="s">
        <v>108</v>
      </c>
      <c r="B6" s="28" t="s">
        <v>177</v>
      </c>
      <c r="E6" s="23"/>
    </row>
    <row r="7" spans="1:6" ht="23.25" x14ac:dyDescent="0.55000000000000004">
      <c r="B7" s="25" t="s">
        <v>117</v>
      </c>
      <c r="E7" s="23"/>
    </row>
    <row r="8" spans="1:6" ht="23.25" x14ac:dyDescent="0.55000000000000004">
      <c r="C8" s="22" t="s">
        <v>168</v>
      </c>
      <c r="D8" s="22">
        <v>0</v>
      </c>
      <c r="E8" s="23"/>
    </row>
    <row r="9" spans="1:6" ht="23.25" x14ac:dyDescent="0.55000000000000004">
      <c r="C9" s="22" t="s">
        <v>178</v>
      </c>
      <c r="E9" s="23"/>
      <c r="F9" s="29">
        <f>SUM(D8:D9)</f>
        <v>0</v>
      </c>
    </row>
    <row r="10" spans="1:6" ht="23.25" x14ac:dyDescent="0.55000000000000004">
      <c r="A10" s="27" t="s">
        <v>110</v>
      </c>
      <c r="B10" s="28" t="s">
        <v>179</v>
      </c>
      <c r="E10" s="23"/>
    </row>
    <row r="11" spans="1:6" ht="23.25" x14ac:dyDescent="0.55000000000000004">
      <c r="B11" s="25" t="s">
        <v>117</v>
      </c>
      <c r="E11" s="23"/>
    </row>
    <row r="12" spans="1:6" ht="23.25" x14ac:dyDescent="0.55000000000000004">
      <c r="C12" s="22" t="s">
        <v>172</v>
      </c>
      <c r="D12" s="22">
        <v>57250</v>
      </c>
      <c r="E12" s="23"/>
    </row>
    <row r="13" spans="1:6" ht="23.25" x14ac:dyDescent="0.55000000000000004">
      <c r="C13" s="22" t="s">
        <v>178</v>
      </c>
      <c r="D13" s="22">
        <v>0</v>
      </c>
      <c r="E13" s="23"/>
      <c r="F13" s="22">
        <f>+D12+D13</f>
        <v>57250</v>
      </c>
    </row>
    <row r="14" spans="1:6" ht="24" thickBot="1" x14ac:dyDescent="0.6">
      <c r="A14" s="28" t="s">
        <v>180</v>
      </c>
      <c r="E14" s="23"/>
      <c r="F14" s="24">
        <f>+F5+F9-F13</f>
        <v>393125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181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287</v>
      </c>
      <c r="E20" s="30"/>
      <c r="F20" s="30"/>
    </row>
    <row r="21" spans="1:6" ht="23.25" x14ac:dyDescent="0.55000000000000004">
      <c r="D21" s="21" t="s">
        <v>288</v>
      </c>
      <c r="E21" s="30"/>
      <c r="F21" s="30"/>
    </row>
    <row r="22" spans="1:6" ht="23.25" x14ac:dyDescent="0.55000000000000004">
      <c r="D22" s="21" t="s">
        <v>87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M56"/>
  <sheetViews>
    <sheetView workbookViewId="0">
      <selection activeCell="K7" sqref="K7"/>
    </sheetView>
  </sheetViews>
  <sheetFormatPr defaultColWidth="6" defaultRowHeight="12.75" customHeight="1" x14ac:dyDescent="0.2"/>
  <cols>
    <col min="1" max="1" width="12.625" style="138" customWidth="1"/>
    <col min="2" max="2" width="16.625" style="138" customWidth="1"/>
    <col min="3" max="3" width="13.875" style="138" customWidth="1"/>
    <col min="4" max="4" width="18.75" style="138" customWidth="1"/>
    <col min="5" max="5" width="9.875" style="138" customWidth="1"/>
    <col min="6" max="6" width="13.375" style="138" customWidth="1"/>
    <col min="7" max="7" width="13.625" style="138" customWidth="1"/>
    <col min="8" max="8" width="13.25" style="156" customWidth="1"/>
    <col min="9" max="9" width="13.75" style="156" customWidth="1"/>
    <col min="10" max="10" width="15.375" style="156" customWidth="1"/>
    <col min="11" max="14" width="14.25" style="138" customWidth="1"/>
    <col min="15" max="15" width="1.75" style="138" customWidth="1"/>
    <col min="16" max="256" width="6" style="138"/>
    <col min="257" max="257" width="12.625" style="138" customWidth="1"/>
    <col min="258" max="258" width="16.625" style="138" customWidth="1"/>
    <col min="259" max="259" width="13.875" style="138" customWidth="1"/>
    <col min="260" max="260" width="18.75" style="138" customWidth="1"/>
    <col min="261" max="261" width="9.875" style="138" customWidth="1"/>
    <col min="262" max="262" width="13.375" style="138" customWidth="1"/>
    <col min="263" max="263" width="13.625" style="138" customWidth="1"/>
    <col min="264" max="264" width="13.25" style="138" customWidth="1"/>
    <col min="265" max="265" width="13.75" style="138" customWidth="1"/>
    <col min="266" max="266" width="15.375" style="138" customWidth="1"/>
    <col min="267" max="270" width="14.25" style="138" customWidth="1"/>
    <col min="271" max="271" width="1.75" style="138" customWidth="1"/>
    <col min="272" max="512" width="6" style="138"/>
    <col min="513" max="513" width="12.625" style="138" customWidth="1"/>
    <col min="514" max="514" width="16.625" style="138" customWidth="1"/>
    <col min="515" max="515" width="13.875" style="138" customWidth="1"/>
    <col min="516" max="516" width="18.75" style="138" customWidth="1"/>
    <col min="517" max="517" width="9.875" style="138" customWidth="1"/>
    <col min="518" max="518" width="13.375" style="138" customWidth="1"/>
    <col min="519" max="519" width="13.625" style="138" customWidth="1"/>
    <col min="520" max="520" width="13.25" style="138" customWidth="1"/>
    <col min="521" max="521" width="13.75" style="138" customWidth="1"/>
    <col min="522" max="522" width="15.375" style="138" customWidth="1"/>
    <col min="523" max="526" width="14.25" style="138" customWidth="1"/>
    <col min="527" max="527" width="1.75" style="138" customWidth="1"/>
    <col min="528" max="768" width="6" style="138"/>
    <col min="769" max="769" width="12.625" style="138" customWidth="1"/>
    <col min="770" max="770" width="16.625" style="138" customWidth="1"/>
    <col min="771" max="771" width="13.875" style="138" customWidth="1"/>
    <col min="772" max="772" width="18.75" style="138" customWidth="1"/>
    <col min="773" max="773" width="9.875" style="138" customWidth="1"/>
    <col min="774" max="774" width="13.375" style="138" customWidth="1"/>
    <col min="775" max="775" width="13.625" style="138" customWidth="1"/>
    <col min="776" max="776" width="13.25" style="138" customWidth="1"/>
    <col min="777" max="777" width="13.75" style="138" customWidth="1"/>
    <col min="778" max="778" width="15.375" style="138" customWidth="1"/>
    <col min="779" max="782" width="14.25" style="138" customWidth="1"/>
    <col min="783" max="783" width="1.75" style="138" customWidth="1"/>
    <col min="784" max="1024" width="6" style="138"/>
    <col min="1025" max="1025" width="12.625" style="138" customWidth="1"/>
    <col min="1026" max="1026" width="16.625" style="138" customWidth="1"/>
    <col min="1027" max="1027" width="13.875" style="138" customWidth="1"/>
    <col min="1028" max="1028" width="18.75" style="138" customWidth="1"/>
    <col min="1029" max="1029" width="9.875" style="138" customWidth="1"/>
    <col min="1030" max="1030" width="13.375" style="138" customWidth="1"/>
    <col min="1031" max="1031" width="13.625" style="138" customWidth="1"/>
    <col min="1032" max="1032" width="13.25" style="138" customWidth="1"/>
    <col min="1033" max="1033" width="13.75" style="138" customWidth="1"/>
    <col min="1034" max="1034" width="15.375" style="138" customWidth="1"/>
    <col min="1035" max="1038" width="14.25" style="138" customWidth="1"/>
    <col min="1039" max="1039" width="1.75" style="138" customWidth="1"/>
    <col min="1040" max="1280" width="6" style="138"/>
    <col min="1281" max="1281" width="12.625" style="138" customWidth="1"/>
    <col min="1282" max="1282" width="16.625" style="138" customWidth="1"/>
    <col min="1283" max="1283" width="13.875" style="138" customWidth="1"/>
    <col min="1284" max="1284" width="18.75" style="138" customWidth="1"/>
    <col min="1285" max="1285" width="9.875" style="138" customWidth="1"/>
    <col min="1286" max="1286" width="13.375" style="138" customWidth="1"/>
    <col min="1287" max="1287" width="13.625" style="138" customWidth="1"/>
    <col min="1288" max="1288" width="13.25" style="138" customWidth="1"/>
    <col min="1289" max="1289" width="13.75" style="138" customWidth="1"/>
    <col min="1290" max="1290" width="15.375" style="138" customWidth="1"/>
    <col min="1291" max="1294" width="14.25" style="138" customWidth="1"/>
    <col min="1295" max="1295" width="1.75" style="138" customWidth="1"/>
    <col min="1296" max="1536" width="6" style="138"/>
    <col min="1537" max="1537" width="12.625" style="138" customWidth="1"/>
    <col min="1538" max="1538" width="16.625" style="138" customWidth="1"/>
    <col min="1539" max="1539" width="13.875" style="138" customWidth="1"/>
    <col min="1540" max="1540" width="18.75" style="138" customWidth="1"/>
    <col min="1541" max="1541" width="9.875" style="138" customWidth="1"/>
    <col min="1542" max="1542" width="13.375" style="138" customWidth="1"/>
    <col min="1543" max="1543" width="13.625" style="138" customWidth="1"/>
    <col min="1544" max="1544" width="13.25" style="138" customWidth="1"/>
    <col min="1545" max="1545" width="13.75" style="138" customWidth="1"/>
    <col min="1546" max="1546" width="15.375" style="138" customWidth="1"/>
    <col min="1547" max="1550" width="14.25" style="138" customWidth="1"/>
    <col min="1551" max="1551" width="1.75" style="138" customWidth="1"/>
    <col min="1552" max="1792" width="6" style="138"/>
    <col min="1793" max="1793" width="12.625" style="138" customWidth="1"/>
    <col min="1794" max="1794" width="16.625" style="138" customWidth="1"/>
    <col min="1795" max="1795" width="13.875" style="138" customWidth="1"/>
    <col min="1796" max="1796" width="18.75" style="138" customWidth="1"/>
    <col min="1797" max="1797" width="9.875" style="138" customWidth="1"/>
    <col min="1798" max="1798" width="13.375" style="138" customWidth="1"/>
    <col min="1799" max="1799" width="13.625" style="138" customWidth="1"/>
    <col min="1800" max="1800" width="13.25" style="138" customWidth="1"/>
    <col min="1801" max="1801" width="13.75" style="138" customWidth="1"/>
    <col min="1802" max="1802" width="15.375" style="138" customWidth="1"/>
    <col min="1803" max="1806" width="14.25" style="138" customWidth="1"/>
    <col min="1807" max="1807" width="1.75" style="138" customWidth="1"/>
    <col min="1808" max="2048" width="6" style="138"/>
    <col min="2049" max="2049" width="12.625" style="138" customWidth="1"/>
    <col min="2050" max="2050" width="16.625" style="138" customWidth="1"/>
    <col min="2051" max="2051" width="13.875" style="138" customWidth="1"/>
    <col min="2052" max="2052" width="18.75" style="138" customWidth="1"/>
    <col min="2053" max="2053" width="9.875" style="138" customWidth="1"/>
    <col min="2054" max="2054" width="13.375" style="138" customWidth="1"/>
    <col min="2055" max="2055" width="13.625" style="138" customWidth="1"/>
    <col min="2056" max="2056" width="13.25" style="138" customWidth="1"/>
    <col min="2057" max="2057" width="13.75" style="138" customWidth="1"/>
    <col min="2058" max="2058" width="15.375" style="138" customWidth="1"/>
    <col min="2059" max="2062" width="14.25" style="138" customWidth="1"/>
    <col min="2063" max="2063" width="1.75" style="138" customWidth="1"/>
    <col min="2064" max="2304" width="6" style="138"/>
    <col min="2305" max="2305" width="12.625" style="138" customWidth="1"/>
    <col min="2306" max="2306" width="16.625" style="138" customWidth="1"/>
    <col min="2307" max="2307" width="13.875" style="138" customWidth="1"/>
    <col min="2308" max="2308" width="18.75" style="138" customWidth="1"/>
    <col min="2309" max="2309" width="9.875" style="138" customWidth="1"/>
    <col min="2310" max="2310" width="13.375" style="138" customWidth="1"/>
    <col min="2311" max="2311" width="13.625" style="138" customWidth="1"/>
    <col min="2312" max="2312" width="13.25" style="138" customWidth="1"/>
    <col min="2313" max="2313" width="13.75" style="138" customWidth="1"/>
    <col min="2314" max="2314" width="15.375" style="138" customWidth="1"/>
    <col min="2315" max="2318" width="14.25" style="138" customWidth="1"/>
    <col min="2319" max="2319" width="1.75" style="138" customWidth="1"/>
    <col min="2320" max="2560" width="6" style="138"/>
    <col min="2561" max="2561" width="12.625" style="138" customWidth="1"/>
    <col min="2562" max="2562" width="16.625" style="138" customWidth="1"/>
    <col min="2563" max="2563" width="13.875" style="138" customWidth="1"/>
    <col min="2564" max="2564" width="18.75" style="138" customWidth="1"/>
    <col min="2565" max="2565" width="9.875" style="138" customWidth="1"/>
    <col min="2566" max="2566" width="13.375" style="138" customWidth="1"/>
    <col min="2567" max="2567" width="13.625" style="138" customWidth="1"/>
    <col min="2568" max="2568" width="13.25" style="138" customWidth="1"/>
    <col min="2569" max="2569" width="13.75" style="138" customWidth="1"/>
    <col min="2570" max="2570" width="15.375" style="138" customWidth="1"/>
    <col min="2571" max="2574" width="14.25" style="138" customWidth="1"/>
    <col min="2575" max="2575" width="1.75" style="138" customWidth="1"/>
    <col min="2576" max="2816" width="6" style="138"/>
    <col min="2817" max="2817" width="12.625" style="138" customWidth="1"/>
    <col min="2818" max="2818" width="16.625" style="138" customWidth="1"/>
    <col min="2819" max="2819" width="13.875" style="138" customWidth="1"/>
    <col min="2820" max="2820" width="18.75" style="138" customWidth="1"/>
    <col min="2821" max="2821" width="9.875" style="138" customWidth="1"/>
    <col min="2822" max="2822" width="13.375" style="138" customWidth="1"/>
    <col min="2823" max="2823" width="13.625" style="138" customWidth="1"/>
    <col min="2824" max="2824" width="13.25" style="138" customWidth="1"/>
    <col min="2825" max="2825" width="13.75" style="138" customWidth="1"/>
    <col min="2826" max="2826" width="15.375" style="138" customWidth="1"/>
    <col min="2827" max="2830" width="14.25" style="138" customWidth="1"/>
    <col min="2831" max="2831" width="1.75" style="138" customWidth="1"/>
    <col min="2832" max="3072" width="6" style="138"/>
    <col min="3073" max="3073" width="12.625" style="138" customWidth="1"/>
    <col min="3074" max="3074" width="16.625" style="138" customWidth="1"/>
    <col min="3075" max="3075" width="13.875" style="138" customWidth="1"/>
    <col min="3076" max="3076" width="18.75" style="138" customWidth="1"/>
    <col min="3077" max="3077" width="9.875" style="138" customWidth="1"/>
    <col min="3078" max="3078" width="13.375" style="138" customWidth="1"/>
    <col min="3079" max="3079" width="13.625" style="138" customWidth="1"/>
    <col min="3080" max="3080" width="13.25" style="138" customWidth="1"/>
    <col min="3081" max="3081" width="13.75" style="138" customWidth="1"/>
    <col min="3082" max="3082" width="15.375" style="138" customWidth="1"/>
    <col min="3083" max="3086" width="14.25" style="138" customWidth="1"/>
    <col min="3087" max="3087" width="1.75" style="138" customWidth="1"/>
    <col min="3088" max="3328" width="6" style="138"/>
    <col min="3329" max="3329" width="12.625" style="138" customWidth="1"/>
    <col min="3330" max="3330" width="16.625" style="138" customWidth="1"/>
    <col min="3331" max="3331" width="13.875" style="138" customWidth="1"/>
    <col min="3332" max="3332" width="18.75" style="138" customWidth="1"/>
    <col min="3333" max="3333" width="9.875" style="138" customWidth="1"/>
    <col min="3334" max="3334" width="13.375" style="138" customWidth="1"/>
    <col min="3335" max="3335" width="13.625" style="138" customWidth="1"/>
    <col min="3336" max="3336" width="13.25" style="138" customWidth="1"/>
    <col min="3337" max="3337" width="13.75" style="138" customWidth="1"/>
    <col min="3338" max="3338" width="15.375" style="138" customWidth="1"/>
    <col min="3339" max="3342" width="14.25" style="138" customWidth="1"/>
    <col min="3343" max="3343" width="1.75" style="138" customWidth="1"/>
    <col min="3344" max="3584" width="6" style="138"/>
    <col min="3585" max="3585" width="12.625" style="138" customWidth="1"/>
    <col min="3586" max="3586" width="16.625" style="138" customWidth="1"/>
    <col min="3587" max="3587" width="13.875" style="138" customWidth="1"/>
    <col min="3588" max="3588" width="18.75" style="138" customWidth="1"/>
    <col min="3589" max="3589" width="9.875" style="138" customWidth="1"/>
    <col min="3590" max="3590" width="13.375" style="138" customWidth="1"/>
    <col min="3591" max="3591" width="13.625" style="138" customWidth="1"/>
    <col min="3592" max="3592" width="13.25" style="138" customWidth="1"/>
    <col min="3593" max="3593" width="13.75" style="138" customWidth="1"/>
    <col min="3594" max="3594" width="15.375" style="138" customWidth="1"/>
    <col min="3595" max="3598" width="14.25" style="138" customWidth="1"/>
    <col min="3599" max="3599" width="1.75" style="138" customWidth="1"/>
    <col min="3600" max="3840" width="6" style="138"/>
    <col min="3841" max="3841" width="12.625" style="138" customWidth="1"/>
    <col min="3842" max="3842" width="16.625" style="138" customWidth="1"/>
    <col min="3843" max="3843" width="13.875" style="138" customWidth="1"/>
    <col min="3844" max="3844" width="18.75" style="138" customWidth="1"/>
    <col min="3845" max="3845" width="9.875" style="138" customWidth="1"/>
    <col min="3846" max="3846" width="13.375" style="138" customWidth="1"/>
    <col min="3847" max="3847" width="13.625" style="138" customWidth="1"/>
    <col min="3848" max="3848" width="13.25" style="138" customWidth="1"/>
    <col min="3849" max="3849" width="13.75" style="138" customWidth="1"/>
    <col min="3850" max="3850" width="15.375" style="138" customWidth="1"/>
    <col min="3851" max="3854" width="14.25" style="138" customWidth="1"/>
    <col min="3855" max="3855" width="1.75" style="138" customWidth="1"/>
    <col min="3856" max="4096" width="6" style="138"/>
    <col min="4097" max="4097" width="12.625" style="138" customWidth="1"/>
    <col min="4098" max="4098" width="16.625" style="138" customWidth="1"/>
    <col min="4099" max="4099" width="13.875" style="138" customWidth="1"/>
    <col min="4100" max="4100" width="18.75" style="138" customWidth="1"/>
    <col min="4101" max="4101" width="9.875" style="138" customWidth="1"/>
    <col min="4102" max="4102" width="13.375" style="138" customWidth="1"/>
    <col min="4103" max="4103" width="13.625" style="138" customWidth="1"/>
    <col min="4104" max="4104" width="13.25" style="138" customWidth="1"/>
    <col min="4105" max="4105" width="13.75" style="138" customWidth="1"/>
    <col min="4106" max="4106" width="15.375" style="138" customWidth="1"/>
    <col min="4107" max="4110" width="14.25" style="138" customWidth="1"/>
    <col min="4111" max="4111" width="1.75" style="138" customWidth="1"/>
    <col min="4112" max="4352" width="6" style="138"/>
    <col min="4353" max="4353" width="12.625" style="138" customWidth="1"/>
    <col min="4354" max="4354" width="16.625" style="138" customWidth="1"/>
    <col min="4355" max="4355" width="13.875" style="138" customWidth="1"/>
    <col min="4356" max="4356" width="18.75" style="138" customWidth="1"/>
    <col min="4357" max="4357" width="9.875" style="138" customWidth="1"/>
    <col min="4358" max="4358" width="13.375" style="138" customWidth="1"/>
    <col min="4359" max="4359" width="13.625" style="138" customWidth="1"/>
    <col min="4360" max="4360" width="13.25" style="138" customWidth="1"/>
    <col min="4361" max="4361" width="13.75" style="138" customWidth="1"/>
    <col min="4362" max="4362" width="15.375" style="138" customWidth="1"/>
    <col min="4363" max="4366" width="14.25" style="138" customWidth="1"/>
    <col min="4367" max="4367" width="1.75" style="138" customWidth="1"/>
    <col min="4368" max="4608" width="6" style="138"/>
    <col min="4609" max="4609" width="12.625" style="138" customWidth="1"/>
    <col min="4610" max="4610" width="16.625" style="138" customWidth="1"/>
    <col min="4611" max="4611" width="13.875" style="138" customWidth="1"/>
    <col min="4612" max="4612" width="18.75" style="138" customWidth="1"/>
    <col min="4613" max="4613" width="9.875" style="138" customWidth="1"/>
    <col min="4614" max="4614" width="13.375" style="138" customWidth="1"/>
    <col min="4615" max="4615" width="13.625" style="138" customWidth="1"/>
    <col min="4616" max="4616" width="13.25" style="138" customWidth="1"/>
    <col min="4617" max="4617" width="13.75" style="138" customWidth="1"/>
    <col min="4618" max="4618" width="15.375" style="138" customWidth="1"/>
    <col min="4619" max="4622" width="14.25" style="138" customWidth="1"/>
    <col min="4623" max="4623" width="1.75" style="138" customWidth="1"/>
    <col min="4624" max="4864" width="6" style="138"/>
    <col min="4865" max="4865" width="12.625" style="138" customWidth="1"/>
    <col min="4866" max="4866" width="16.625" style="138" customWidth="1"/>
    <col min="4867" max="4867" width="13.875" style="138" customWidth="1"/>
    <col min="4868" max="4868" width="18.75" style="138" customWidth="1"/>
    <col min="4869" max="4869" width="9.875" style="138" customWidth="1"/>
    <col min="4870" max="4870" width="13.375" style="138" customWidth="1"/>
    <col min="4871" max="4871" width="13.625" style="138" customWidth="1"/>
    <col min="4872" max="4872" width="13.25" style="138" customWidth="1"/>
    <col min="4873" max="4873" width="13.75" style="138" customWidth="1"/>
    <col min="4874" max="4874" width="15.375" style="138" customWidth="1"/>
    <col min="4875" max="4878" width="14.25" style="138" customWidth="1"/>
    <col min="4879" max="4879" width="1.75" style="138" customWidth="1"/>
    <col min="4880" max="5120" width="6" style="138"/>
    <col min="5121" max="5121" width="12.625" style="138" customWidth="1"/>
    <col min="5122" max="5122" width="16.625" style="138" customWidth="1"/>
    <col min="5123" max="5123" width="13.875" style="138" customWidth="1"/>
    <col min="5124" max="5124" width="18.75" style="138" customWidth="1"/>
    <col min="5125" max="5125" width="9.875" style="138" customWidth="1"/>
    <col min="5126" max="5126" width="13.375" style="138" customWidth="1"/>
    <col min="5127" max="5127" width="13.625" style="138" customWidth="1"/>
    <col min="5128" max="5128" width="13.25" style="138" customWidth="1"/>
    <col min="5129" max="5129" width="13.75" style="138" customWidth="1"/>
    <col min="5130" max="5130" width="15.375" style="138" customWidth="1"/>
    <col min="5131" max="5134" width="14.25" style="138" customWidth="1"/>
    <col min="5135" max="5135" width="1.75" style="138" customWidth="1"/>
    <col min="5136" max="5376" width="6" style="138"/>
    <col min="5377" max="5377" width="12.625" style="138" customWidth="1"/>
    <col min="5378" max="5378" width="16.625" style="138" customWidth="1"/>
    <col min="5379" max="5379" width="13.875" style="138" customWidth="1"/>
    <col min="5380" max="5380" width="18.75" style="138" customWidth="1"/>
    <col min="5381" max="5381" width="9.875" style="138" customWidth="1"/>
    <col min="5382" max="5382" width="13.375" style="138" customWidth="1"/>
    <col min="5383" max="5383" width="13.625" style="138" customWidth="1"/>
    <col min="5384" max="5384" width="13.25" style="138" customWidth="1"/>
    <col min="5385" max="5385" width="13.75" style="138" customWidth="1"/>
    <col min="5386" max="5386" width="15.375" style="138" customWidth="1"/>
    <col min="5387" max="5390" width="14.25" style="138" customWidth="1"/>
    <col min="5391" max="5391" width="1.75" style="138" customWidth="1"/>
    <col min="5392" max="5632" width="6" style="138"/>
    <col min="5633" max="5633" width="12.625" style="138" customWidth="1"/>
    <col min="5634" max="5634" width="16.625" style="138" customWidth="1"/>
    <col min="5635" max="5635" width="13.875" style="138" customWidth="1"/>
    <col min="5636" max="5636" width="18.75" style="138" customWidth="1"/>
    <col min="5637" max="5637" width="9.875" style="138" customWidth="1"/>
    <col min="5638" max="5638" width="13.375" style="138" customWidth="1"/>
    <col min="5639" max="5639" width="13.625" style="138" customWidth="1"/>
    <col min="5640" max="5640" width="13.25" style="138" customWidth="1"/>
    <col min="5641" max="5641" width="13.75" style="138" customWidth="1"/>
    <col min="5642" max="5642" width="15.375" style="138" customWidth="1"/>
    <col min="5643" max="5646" width="14.25" style="138" customWidth="1"/>
    <col min="5647" max="5647" width="1.75" style="138" customWidth="1"/>
    <col min="5648" max="5888" width="6" style="138"/>
    <col min="5889" max="5889" width="12.625" style="138" customWidth="1"/>
    <col min="5890" max="5890" width="16.625" style="138" customWidth="1"/>
    <col min="5891" max="5891" width="13.875" style="138" customWidth="1"/>
    <col min="5892" max="5892" width="18.75" style="138" customWidth="1"/>
    <col min="5893" max="5893" width="9.875" style="138" customWidth="1"/>
    <col min="5894" max="5894" width="13.375" style="138" customWidth="1"/>
    <col min="5895" max="5895" width="13.625" style="138" customWidth="1"/>
    <col min="5896" max="5896" width="13.25" style="138" customWidth="1"/>
    <col min="5897" max="5897" width="13.75" style="138" customWidth="1"/>
    <col min="5898" max="5898" width="15.375" style="138" customWidth="1"/>
    <col min="5899" max="5902" width="14.25" style="138" customWidth="1"/>
    <col min="5903" max="5903" width="1.75" style="138" customWidth="1"/>
    <col min="5904" max="6144" width="6" style="138"/>
    <col min="6145" max="6145" width="12.625" style="138" customWidth="1"/>
    <col min="6146" max="6146" width="16.625" style="138" customWidth="1"/>
    <col min="6147" max="6147" width="13.875" style="138" customWidth="1"/>
    <col min="6148" max="6148" width="18.75" style="138" customWidth="1"/>
    <col min="6149" max="6149" width="9.875" style="138" customWidth="1"/>
    <col min="6150" max="6150" width="13.375" style="138" customWidth="1"/>
    <col min="6151" max="6151" width="13.625" style="138" customWidth="1"/>
    <col min="6152" max="6152" width="13.25" style="138" customWidth="1"/>
    <col min="6153" max="6153" width="13.75" style="138" customWidth="1"/>
    <col min="6154" max="6154" width="15.375" style="138" customWidth="1"/>
    <col min="6155" max="6158" width="14.25" style="138" customWidth="1"/>
    <col min="6159" max="6159" width="1.75" style="138" customWidth="1"/>
    <col min="6160" max="6400" width="6" style="138"/>
    <col min="6401" max="6401" width="12.625" style="138" customWidth="1"/>
    <col min="6402" max="6402" width="16.625" style="138" customWidth="1"/>
    <col min="6403" max="6403" width="13.875" style="138" customWidth="1"/>
    <col min="6404" max="6404" width="18.75" style="138" customWidth="1"/>
    <col min="6405" max="6405" width="9.875" style="138" customWidth="1"/>
    <col min="6406" max="6406" width="13.375" style="138" customWidth="1"/>
    <col min="6407" max="6407" width="13.625" style="138" customWidth="1"/>
    <col min="6408" max="6408" width="13.25" style="138" customWidth="1"/>
    <col min="6409" max="6409" width="13.75" style="138" customWidth="1"/>
    <col min="6410" max="6410" width="15.375" style="138" customWidth="1"/>
    <col min="6411" max="6414" width="14.25" style="138" customWidth="1"/>
    <col min="6415" max="6415" width="1.75" style="138" customWidth="1"/>
    <col min="6416" max="6656" width="6" style="138"/>
    <col min="6657" max="6657" width="12.625" style="138" customWidth="1"/>
    <col min="6658" max="6658" width="16.625" style="138" customWidth="1"/>
    <col min="6659" max="6659" width="13.875" style="138" customWidth="1"/>
    <col min="6660" max="6660" width="18.75" style="138" customWidth="1"/>
    <col min="6661" max="6661" width="9.875" style="138" customWidth="1"/>
    <col min="6662" max="6662" width="13.375" style="138" customWidth="1"/>
    <col min="6663" max="6663" width="13.625" style="138" customWidth="1"/>
    <col min="6664" max="6664" width="13.25" style="138" customWidth="1"/>
    <col min="6665" max="6665" width="13.75" style="138" customWidth="1"/>
    <col min="6666" max="6666" width="15.375" style="138" customWidth="1"/>
    <col min="6667" max="6670" width="14.25" style="138" customWidth="1"/>
    <col min="6671" max="6671" width="1.75" style="138" customWidth="1"/>
    <col min="6672" max="6912" width="6" style="138"/>
    <col min="6913" max="6913" width="12.625" style="138" customWidth="1"/>
    <col min="6914" max="6914" width="16.625" style="138" customWidth="1"/>
    <col min="6915" max="6915" width="13.875" style="138" customWidth="1"/>
    <col min="6916" max="6916" width="18.75" style="138" customWidth="1"/>
    <col min="6917" max="6917" width="9.875" style="138" customWidth="1"/>
    <col min="6918" max="6918" width="13.375" style="138" customWidth="1"/>
    <col min="6919" max="6919" width="13.625" style="138" customWidth="1"/>
    <col min="6920" max="6920" width="13.25" style="138" customWidth="1"/>
    <col min="6921" max="6921" width="13.75" style="138" customWidth="1"/>
    <col min="6922" max="6922" width="15.375" style="138" customWidth="1"/>
    <col min="6923" max="6926" width="14.25" style="138" customWidth="1"/>
    <col min="6927" max="6927" width="1.75" style="138" customWidth="1"/>
    <col min="6928" max="7168" width="6" style="138"/>
    <col min="7169" max="7169" width="12.625" style="138" customWidth="1"/>
    <col min="7170" max="7170" width="16.625" style="138" customWidth="1"/>
    <col min="7171" max="7171" width="13.875" style="138" customWidth="1"/>
    <col min="7172" max="7172" width="18.75" style="138" customWidth="1"/>
    <col min="7173" max="7173" width="9.875" style="138" customWidth="1"/>
    <col min="7174" max="7174" width="13.375" style="138" customWidth="1"/>
    <col min="7175" max="7175" width="13.625" style="138" customWidth="1"/>
    <col min="7176" max="7176" width="13.25" style="138" customWidth="1"/>
    <col min="7177" max="7177" width="13.75" style="138" customWidth="1"/>
    <col min="7178" max="7178" width="15.375" style="138" customWidth="1"/>
    <col min="7179" max="7182" width="14.25" style="138" customWidth="1"/>
    <col min="7183" max="7183" width="1.75" style="138" customWidth="1"/>
    <col min="7184" max="7424" width="6" style="138"/>
    <col min="7425" max="7425" width="12.625" style="138" customWidth="1"/>
    <col min="7426" max="7426" width="16.625" style="138" customWidth="1"/>
    <col min="7427" max="7427" width="13.875" style="138" customWidth="1"/>
    <col min="7428" max="7428" width="18.75" style="138" customWidth="1"/>
    <col min="7429" max="7429" width="9.875" style="138" customWidth="1"/>
    <col min="7430" max="7430" width="13.375" style="138" customWidth="1"/>
    <col min="7431" max="7431" width="13.625" style="138" customWidth="1"/>
    <col min="7432" max="7432" width="13.25" style="138" customWidth="1"/>
    <col min="7433" max="7433" width="13.75" style="138" customWidth="1"/>
    <col min="7434" max="7434" width="15.375" style="138" customWidth="1"/>
    <col min="7435" max="7438" width="14.25" style="138" customWidth="1"/>
    <col min="7439" max="7439" width="1.75" style="138" customWidth="1"/>
    <col min="7440" max="7680" width="6" style="138"/>
    <col min="7681" max="7681" width="12.625" style="138" customWidth="1"/>
    <col min="7682" max="7682" width="16.625" style="138" customWidth="1"/>
    <col min="7683" max="7683" width="13.875" style="138" customWidth="1"/>
    <col min="7684" max="7684" width="18.75" style="138" customWidth="1"/>
    <col min="7685" max="7685" width="9.875" style="138" customWidth="1"/>
    <col min="7686" max="7686" width="13.375" style="138" customWidth="1"/>
    <col min="7687" max="7687" width="13.625" style="138" customWidth="1"/>
    <col min="7688" max="7688" width="13.25" style="138" customWidth="1"/>
    <col min="7689" max="7689" width="13.75" style="138" customWidth="1"/>
    <col min="7690" max="7690" width="15.375" style="138" customWidth="1"/>
    <col min="7691" max="7694" width="14.25" style="138" customWidth="1"/>
    <col min="7695" max="7695" width="1.75" style="138" customWidth="1"/>
    <col min="7696" max="7936" width="6" style="138"/>
    <col min="7937" max="7937" width="12.625" style="138" customWidth="1"/>
    <col min="7938" max="7938" width="16.625" style="138" customWidth="1"/>
    <col min="7939" max="7939" width="13.875" style="138" customWidth="1"/>
    <col min="7940" max="7940" width="18.75" style="138" customWidth="1"/>
    <col min="7941" max="7941" width="9.875" style="138" customWidth="1"/>
    <col min="7942" max="7942" width="13.375" style="138" customWidth="1"/>
    <col min="7943" max="7943" width="13.625" style="138" customWidth="1"/>
    <col min="7944" max="7944" width="13.25" style="138" customWidth="1"/>
    <col min="7945" max="7945" width="13.75" style="138" customWidth="1"/>
    <col min="7946" max="7946" width="15.375" style="138" customWidth="1"/>
    <col min="7947" max="7950" width="14.25" style="138" customWidth="1"/>
    <col min="7951" max="7951" width="1.75" style="138" customWidth="1"/>
    <col min="7952" max="8192" width="6" style="138"/>
    <col min="8193" max="8193" width="12.625" style="138" customWidth="1"/>
    <col min="8194" max="8194" width="16.625" style="138" customWidth="1"/>
    <col min="8195" max="8195" width="13.875" style="138" customWidth="1"/>
    <col min="8196" max="8196" width="18.75" style="138" customWidth="1"/>
    <col min="8197" max="8197" width="9.875" style="138" customWidth="1"/>
    <col min="8198" max="8198" width="13.375" style="138" customWidth="1"/>
    <col min="8199" max="8199" width="13.625" style="138" customWidth="1"/>
    <col min="8200" max="8200" width="13.25" style="138" customWidth="1"/>
    <col min="8201" max="8201" width="13.75" style="138" customWidth="1"/>
    <col min="8202" max="8202" width="15.375" style="138" customWidth="1"/>
    <col min="8203" max="8206" width="14.25" style="138" customWidth="1"/>
    <col min="8207" max="8207" width="1.75" style="138" customWidth="1"/>
    <col min="8208" max="8448" width="6" style="138"/>
    <col min="8449" max="8449" width="12.625" style="138" customWidth="1"/>
    <col min="8450" max="8450" width="16.625" style="138" customWidth="1"/>
    <col min="8451" max="8451" width="13.875" style="138" customWidth="1"/>
    <col min="8452" max="8452" width="18.75" style="138" customWidth="1"/>
    <col min="8453" max="8453" width="9.875" style="138" customWidth="1"/>
    <col min="8454" max="8454" width="13.375" style="138" customWidth="1"/>
    <col min="8455" max="8455" width="13.625" style="138" customWidth="1"/>
    <col min="8456" max="8456" width="13.25" style="138" customWidth="1"/>
    <col min="8457" max="8457" width="13.75" style="138" customWidth="1"/>
    <col min="8458" max="8458" width="15.375" style="138" customWidth="1"/>
    <col min="8459" max="8462" width="14.25" style="138" customWidth="1"/>
    <col min="8463" max="8463" width="1.75" style="138" customWidth="1"/>
    <col min="8464" max="8704" width="6" style="138"/>
    <col min="8705" max="8705" width="12.625" style="138" customWidth="1"/>
    <col min="8706" max="8706" width="16.625" style="138" customWidth="1"/>
    <col min="8707" max="8707" width="13.875" style="138" customWidth="1"/>
    <col min="8708" max="8708" width="18.75" style="138" customWidth="1"/>
    <col min="8709" max="8709" width="9.875" style="138" customWidth="1"/>
    <col min="8710" max="8710" width="13.375" style="138" customWidth="1"/>
    <col min="8711" max="8711" width="13.625" style="138" customWidth="1"/>
    <col min="8712" max="8712" width="13.25" style="138" customWidth="1"/>
    <col min="8713" max="8713" width="13.75" style="138" customWidth="1"/>
    <col min="8714" max="8714" width="15.375" style="138" customWidth="1"/>
    <col min="8715" max="8718" width="14.25" style="138" customWidth="1"/>
    <col min="8719" max="8719" width="1.75" style="138" customWidth="1"/>
    <col min="8720" max="8960" width="6" style="138"/>
    <col min="8961" max="8961" width="12.625" style="138" customWidth="1"/>
    <col min="8962" max="8962" width="16.625" style="138" customWidth="1"/>
    <col min="8963" max="8963" width="13.875" style="138" customWidth="1"/>
    <col min="8964" max="8964" width="18.75" style="138" customWidth="1"/>
    <col min="8965" max="8965" width="9.875" style="138" customWidth="1"/>
    <col min="8966" max="8966" width="13.375" style="138" customWidth="1"/>
    <col min="8967" max="8967" width="13.625" style="138" customWidth="1"/>
    <col min="8968" max="8968" width="13.25" style="138" customWidth="1"/>
    <col min="8969" max="8969" width="13.75" style="138" customWidth="1"/>
    <col min="8970" max="8970" width="15.375" style="138" customWidth="1"/>
    <col min="8971" max="8974" width="14.25" style="138" customWidth="1"/>
    <col min="8975" max="8975" width="1.75" style="138" customWidth="1"/>
    <col min="8976" max="9216" width="6" style="138"/>
    <col min="9217" max="9217" width="12.625" style="138" customWidth="1"/>
    <col min="9218" max="9218" width="16.625" style="138" customWidth="1"/>
    <col min="9219" max="9219" width="13.875" style="138" customWidth="1"/>
    <col min="9220" max="9220" width="18.75" style="138" customWidth="1"/>
    <col min="9221" max="9221" width="9.875" style="138" customWidth="1"/>
    <col min="9222" max="9222" width="13.375" style="138" customWidth="1"/>
    <col min="9223" max="9223" width="13.625" style="138" customWidth="1"/>
    <col min="9224" max="9224" width="13.25" style="138" customWidth="1"/>
    <col min="9225" max="9225" width="13.75" style="138" customWidth="1"/>
    <col min="9226" max="9226" width="15.375" style="138" customWidth="1"/>
    <col min="9227" max="9230" width="14.25" style="138" customWidth="1"/>
    <col min="9231" max="9231" width="1.75" style="138" customWidth="1"/>
    <col min="9232" max="9472" width="6" style="138"/>
    <col min="9473" max="9473" width="12.625" style="138" customWidth="1"/>
    <col min="9474" max="9474" width="16.625" style="138" customWidth="1"/>
    <col min="9475" max="9475" width="13.875" style="138" customWidth="1"/>
    <col min="9476" max="9476" width="18.75" style="138" customWidth="1"/>
    <col min="9477" max="9477" width="9.875" style="138" customWidth="1"/>
    <col min="9478" max="9478" width="13.375" style="138" customWidth="1"/>
    <col min="9479" max="9479" width="13.625" style="138" customWidth="1"/>
    <col min="9480" max="9480" width="13.25" style="138" customWidth="1"/>
    <col min="9481" max="9481" width="13.75" style="138" customWidth="1"/>
    <col min="9482" max="9482" width="15.375" style="138" customWidth="1"/>
    <col min="9483" max="9486" width="14.25" style="138" customWidth="1"/>
    <col min="9487" max="9487" width="1.75" style="138" customWidth="1"/>
    <col min="9488" max="9728" width="6" style="138"/>
    <col min="9729" max="9729" width="12.625" style="138" customWidth="1"/>
    <col min="9730" max="9730" width="16.625" style="138" customWidth="1"/>
    <col min="9731" max="9731" width="13.875" style="138" customWidth="1"/>
    <col min="9732" max="9732" width="18.75" style="138" customWidth="1"/>
    <col min="9733" max="9733" width="9.875" style="138" customWidth="1"/>
    <col min="9734" max="9734" width="13.375" style="138" customWidth="1"/>
    <col min="9735" max="9735" width="13.625" style="138" customWidth="1"/>
    <col min="9736" max="9736" width="13.25" style="138" customWidth="1"/>
    <col min="9737" max="9737" width="13.75" style="138" customWidth="1"/>
    <col min="9738" max="9738" width="15.375" style="138" customWidth="1"/>
    <col min="9739" max="9742" width="14.25" style="138" customWidth="1"/>
    <col min="9743" max="9743" width="1.75" style="138" customWidth="1"/>
    <col min="9744" max="9984" width="6" style="138"/>
    <col min="9985" max="9985" width="12.625" style="138" customWidth="1"/>
    <col min="9986" max="9986" width="16.625" style="138" customWidth="1"/>
    <col min="9987" max="9987" width="13.875" style="138" customWidth="1"/>
    <col min="9988" max="9988" width="18.75" style="138" customWidth="1"/>
    <col min="9989" max="9989" width="9.875" style="138" customWidth="1"/>
    <col min="9990" max="9990" width="13.375" style="138" customWidth="1"/>
    <col min="9991" max="9991" width="13.625" style="138" customWidth="1"/>
    <col min="9992" max="9992" width="13.25" style="138" customWidth="1"/>
    <col min="9993" max="9993" width="13.75" style="138" customWidth="1"/>
    <col min="9994" max="9994" width="15.375" style="138" customWidth="1"/>
    <col min="9995" max="9998" width="14.25" style="138" customWidth="1"/>
    <col min="9999" max="9999" width="1.75" style="138" customWidth="1"/>
    <col min="10000" max="10240" width="6" style="138"/>
    <col min="10241" max="10241" width="12.625" style="138" customWidth="1"/>
    <col min="10242" max="10242" width="16.625" style="138" customWidth="1"/>
    <col min="10243" max="10243" width="13.875" style="138" customWidth="1"/>
    <col min="10244" max="10244" width="18.75" style="138" customWidth="1"/>
    <col min="10245" max="10245" width="9.875" style="138" customWidth="1"/>
    <col min="10246" max="10246" width="13.375" style="138" customWidth="1"/>
    <col min="10247" max="10247" width="13.625" style="138" customWidth="1"/>
    <col min="10248" max="10248" width="13.25" style="138" customWidth="1"/>
    <col min="10249" max="10249" width="13.75" style="138" customWidth="1"/>
    <col min="10250" max="10250" width="15.375" style="138" customWidth="1"/>
    <col min="10251" max="10254" width="14.25" style="138" customWidth="1"/>
    <col min="10255" max="10255" width="1.75" style="138" customWidth="1"/>
    <col min="10256" max="10496" width="6" style="138"/>
    <col min="10497" max="10497" width="12.625" style="138" customWidth="1"/>
    <col min="10498" max="10498" width="16.625" style="138" customWidth="1"/>
    <col min="10499" max="10499" width="13.875" style="138" customWidth="1"/>
    <col min="10500" max="10500" width="18.75" style="138" customWidth="1"/>
    <col min="10501" max="10501" width="9.875" style="138" customWidth="1"/>
    <col min="10502" max="10502" width="13.375" style="138" customWidth="1"/>
    <col min="10503" max="10503" width="13.625" style="138" customWidth="1"/>
    <col min="10504" max="10504" width="13.25" style="138" customWidth="1"/>
    <col min="10505" max="10505" width="13.75" style="138" customWidth="1"/>
    <col min="10506" max="10506" width="15.375" style="138" customWidth="1"/>
    <col min="10507" max="10510" width="14.25" style="138" customWidth="1"/>
    <col min="10511" max="10511" width="1.75" style="138" customWidth="1"/>
    <col min="10512" max="10752" width="6" style="138"/>
    <col min="10753" max="10753" width="12.625" style="138" customWidth="1"/>
    <col min="10754" max="10754" width="16.625" style="138" customWidth="1"/>
    <col min="10755" max="10755" width="13.875" style="138" customWidth="1"/>
    <col min="10756" max="10756" width="18.75" style="138" customWidth="1"/>
    <col min="10757" max="10757" width="9.875" style="138" customWidth="1"/>
    <col min="10758" max="10758" width="13.375" style="138" customWidth="1"/>
    <col min="10759" max="10759" width="13.625" style="138" customWidth="1"/>
    <col min="10760" max="10760" width="13.25" style="138" customWidth="1"/>
    <col min="10761" max="10761" width="13.75" style="138" customWidth="1"/>
    <col min="10762" max="10762" width="15.375" style="138" customWidth="1"/>
    <col min="10763" max="10766" width="14.25" style="138" customWidth="1"/>
    <col min="10767" max="10767" width="1.75" style="138" customWidth="1"/>
    <col min="10768" max="11008" width="6" style="138"/>
    <col min="11009" max="11009" width="12.625" style="138" customWidth="1"/>
    <col min="11010" max="11010" width="16.625" style="138" customWidth="1"/>
    <col min="11011" max="11011" width="13.875" style="138" customWidth="1"/>
    <col min="11012" max="11012" width="18.75" style="138" customWidth="1"/>
    <col min="11013" max="11013" width="9.875" style="138" customWidth="1"/>
    <col min="11014" max="11014" width="13.375" style="138" customWidth="1"/>
    <col min="11015" max="11015" width="13.625" style="138" customWidth="1"/>
    <col min="11016" max="11016" width="13.25" style="138" customWidth="1"/>
    <col min="11017" max="11017" width="13.75" style="138" customWidth="1"/>
    <col min="11018" max="11018" width="15.375" style="138" customWidth="1"/>
    <col min="11019" max="11022" width="14.25" style="138" customWidth="1"/>
    <col min="11023" max="11023" width="1.75" style="138" customWidth="1"/>
    <col min="11024" max="11264" width="6" style="138"/>
    <col min="11265" max="11265" width="12.625" style="138" customWidth="1"/>
    <col min="11266" max="11266" width="16.625" style="138" customWidth="1"/>
    <col min="11267" max="11267" width="13.875" style="138" customWidth="1"/>
    <col min="11268" max="11268" width="18.75" style="138" customWidth="1"/>
    <col min="11269" max="11269" width="9.875" style="138" customWidth="1"/>
    <col min="11270" max="11270" width="13.375" style="138" customWidth="1"/>
    <col min="11271" max="11271" width="13.625" style="138" customWidth="1"/>
    <col min="11272" max="11272" width="13.25" style="138" customWidth="1"/>
    <col min="11273" max="11273" width="13.75" style="138" customWidth="1"/>
    <col min="11274" max="11274" width="15.375" style="138" customWidth="1"/>
    <col min="11275" max="11278" width="14.25" style="138" customWidth="1"/>
    <col min="11279" max="11279" width="1.75" style="138" customWidth="1"/>
    <col min="11280" max="11520" width="6" style="138"/>
    <col min="11521" max="11521" width="12.625" style="138" customWidth="1"/>
    <col min="11522" max="11522" width="16.625" style="138" customWidth="1"/>
    <col min="11523" max="11523" width="13.875" style="138" customWidth="1"/>
    <col min="11524" max="11524" width="18.75" style="138" customWidth="1"/>
    <col min="11525" max="11525" width="9.875" style="138" customWidth="1"/>
    <col min="11526" max="11526" width="13.375" style="138" customWidth="1"/>
    <col min="11527" max="11527" width="13.625" style="138" customWidth="1"/>
    <col min="11528" max="11528" width="13.25" style="138" customWidth="1"/>
    <col min="11529" max="11529" width="13.75" style="138" customWidth="1"/>
    <col min="11530" max="11530" width="15.375" style="138" customWidth="1"/>
    <col min="11531" max="11534" width="14.25" style="138" customWidth="1"/>
    <col min="11535" max="11535" width="1.75" style="138" customWidth="1"/>
    <col min="11536" max="11776" width="6" style="138"/>
    <col min="11777" max="11777" width="12.625" style="138" customWidth="1"/>
    <col min="11778" max="11778" width="16.625" style="138" customWidth="1"/>
    <col min="11779" max="11779" width="13.875" style="138" customWidth="1"/>
    <col min="11780" max="11780" width="18.75" style="138" customWidth="1"/>
    <col min="11781" max="11781" width="9.875" style="138" customWidth="1"/>
    <col min="11782" max="11782" width="13.375" style="138" customWidth="1"/>
    <col min="11783" max="11783" width="13.625" style="138" customWidth="1"/>
    <col min="11784" max="11784" width="13.25" style="138" customWidth="1"/>
    <col min="11785" max="11785" width="13.75" style="138" customWidth="1"/>
    <col min="11786" max="11786" width="15.375" style="138" customWidth="1"/>
    <col min="11787" max="11790" width="14.25" style="138" customWidth="1"/>
    <col min="11791" max="11791" width="1.75" style="138" customWidth="1"/>
    <col min="11792" max="12032" width="6" style="138"/>
    <col min="12033" max="12033" width="12.625" style="138" customWidth="1"/>
    <col min="12034" max="12034" width="16.625" style="138" customWidth="1"/>
    <col min="12035" max="12035" width="13.875" style="138" customWidth="1"/>
    <col min="12036" max="12036" width="18.75" style="138" customWidth="1"/>
    <col min="12037" max="12037" width="9.875" style="138" customWidth="1"/>
    <col min="12038" max="12038" width="13.375" style="138" customWidth="1"/>
    <col min="12039" max="12039" width="13.625" style="138" customWidth="1"/>
    <col min="12040" max="12040" width="13.25" style="138" customWidth="1"/>
    <col min="12041" max="12041" width="13.75" style="138" customWidth="1"/>
    <col min="12042" max="12042" width="15.375" style="138" customWidth="1"/>
    <col min="12043" max="12046" width="14.25" style="138" customWidth="1"/>
    <col min="12047" max="12047" width="1.75" style="138" customWidth="1"/>
    <col min="12048" max="12288" width="6" style="138"/>
    <col min="12289" max="12289" width="12.625" style="138" customWidth="1"/>
    <col min="12290" max="12290" width="16.625" style="138" customWidth="1"/>
    <col min="12291" max="12291" width="13.875" style="138" customWidth="1"/>
    <col min="12292" max="12292" width="18.75" style="138" customWidth="1"/>
    <col min="12293" max="12293" width="9.875" style="138" customWidth="1"/>
    <col min="12294" max="12294" width="13.375" style="138" customWidth="1"/>
    <col min="12295" max="12295" width="13.625" style="138" customWidth="1"/>
    <col min="12296" max="12296" width="13.25" style="138" customWidth="1"/>
    <col min="12297" max="12297" width="13.75" style="138" customWidth="1"/>
    <col min="12298" max="12298" width="15.375" style="138" customWidth="1"/>
    <col min="12299" max="12302" width="14.25" style="138" customWidth="1"/>
    <col min="12303" max="12303" width="1.75" style="138" customWidth="1"/>
    <col min="12304" max="12544" width="6" style="138"/>
    <col min="12545" max="12545" width="12.625" style="138" customWidth="1"/>
    <col min="12546" max="12546" width="16.625" style="138" customWidth="1"/>
    <col min="12547" max="12547" width="13.875" style="138" customWidth="1"/>
    <col min="12548" max="12548" width="18.75" style="138" customWidth="1"/>
    <col min="12549" max="12549" width="9.875" style="138" customWidth="1"/>
    <col min="12550" max="12550" width="13.375" style="138" customWidth="1"/>
    <col min="12551" max="12551" width="13.625" style="138" customWidth="1"/>
    <col min="12552" max="12552" width="13.25" style="138" customWidth="1"/>
    <col min="12553" max="12553" width="13.75" style="138" customWidth="1"/>
    <col min="12554" max="12554" width="15.375" style="138" customWidth="1"/>
    <col min="12555" max="12558" width="14.25" style="138" customWidth="1"/>
    <col min="12559" max="12559" width="1.75" style="138" customWidth="1"/>
    <col min="12560" max="12800" width="6" style="138"/>
    <col min="12801" max="12801" width="12.625" style="138" customWidth="1"/>
    <col min="12802" max="12802" width="16.625" style="138" customWidth="1"/>
    <col min="12803" max="12803" width="13.875" style="138" customWidth="1"/>
    <col min="12804" max="12804" width="18.75" style="138" customWidth="1"/>
    <col min="12805" max="12805" width="9.875" style="138" customWidth="1"/>
    <col min="12806" max="12806" width="13.375" style="138" customWidth="1"/>
    <col min="12807" max="12807" width="13.625" style="138" customWidth="1"/>
    <col min="12808" max="12808" width="13.25" style="138" customWidth="1"/>
    <col min="12809" max="12809" width="13.75" style="138" customWidth="1"/>
    <col min="12810" max="12810" width="15.375" style="138" customWidth="1"/>
    <col min="12811" max="12814" width="14.25" style="138" customWidth="1"/>
    <col min="12815" max="12815" width="1.75" style="138" customWidth="1"/>
    <col min="12816" max="13056" width="6" style="138"/>
    <col min="13057" max="13057" width="12.625" style="138" customWidth="1"/>
    <col min="13058" max="13058" width="16.625" style="138" customWidth="1"/>
    <col min="13059" max="13059" width="13.875" style="138" customWidth="1"/>
    <col min="13060" max="13060" width="18.75" style="138" customWidth="1"/>
    <col min="13061" max="13061" width="9.875" style="138" customWidth="1"/>
    <col min="13062" max="13062" width="13.375" style="138" customWidth="1"/>
    <col min="13063" max="13063" width="13.625" style="138" customWidth="1"/>
    <col min="13064" max="13064" width="13.25" style="138" customWidth="1"/>
    <col min="13065" max="13065" width="13.75" style="138" customWidth="1"/>
    <col min="13066" max="13066" width="15.375" style="138" customWidth="1"/>
    <col min="13067" max="13070" width="14.25" style="138" customWidth="1"/>
    <col min="13071" max="13071" width="1.75" style="138" customWidth="1"/>
    <col min="13072" max="13312" width="6" style="138"/>
    <col min="13313" max="13313" width="12.625" style="138" customWidth="1"/>
    <col min="13314" max="13314" width="16.625" style="138" customWidth="1"/>
    <col min="13315" max="13315" width="13.875" style="138" customWidth="1"/>
    <col min="13316" max="13316" width="18.75" style="138" customWidth="1"/>
    <col min="13317" max="13317" width="9.875" style="138" customWidth="1"/>
    <col min="13318" max="13318" width="13.375" style="138" customWidth="1"/>
    <col min="13319" max="13319" width="13.625" style="138" customWidth="1"/>
    <col min="13320" max="13320" width="13.25" style="138" customWidth="1"/>
    <col min="13321" max="13321" width="13.75" style="138" customWidth="1"/>
    <col min="13322" max="13322" width="15.375" style="138" customWidth="1"/>
    <col min="13323" max="13326" width="14.25" style="138" customWidth="1"/>
    <col min="13327" max="13327" width="1.75" style="138" customWidth="1"/>
    <col min="13328" max="13568" width="6" style="138"/>
    <col min="13569" max="13569" width="12.625" style="138" customWidth="1"/>
    <col min="13570" max="13570" width="16.625" style="138" customWidth="1"/>
    <col min="13571" max="13571" width="13.875" style="138" customWidth="1"/>
    <col min="13572" max="13572" width="18.75" style="138" customWidth="1"/>
    <col min="13573" max="13573" width="9.875" style="138" customWidth="1"/>
    <col min="13574" max="13574" width="13.375" style="138" customWidth="1"/>
    <col min="13575" max="13575" width="13.625" style="138" customWidth="1"/>
    <col min="13576" max="13576" width="13.25" style="138" customWidth="1"/>
    <col min="13577" max="13577" width="13.75" style="138" customWidth="1"/>
    <col min="13578" max="13578" width="15.375" style="138" customWidth="1"/>
    <col min="13579" max="13582" width="14.25" style="138" customWidth="1"/>
    <col min="13583" max="13583" width="1.75" style="138" customWidth="1"/>
    <col min="13584" max="13824" width="6" style="138"/>
    <col min="13825" max="13825" width="12.625" style="138" customWidth="1"/>
    <col min="13826" max="13826" width="16.625" style="138" customWidth="1"/>
    <col min="13827" max="13827" width="13.875" style="138" customWidth="1"/>
    <col min="13828" max="13828" width="18.75" style="138" customWidth="1"/>
    <col min="13829" max="13829" width="9.875" style="138" customWidth="1"/>
    <col min="13830" max="13830" width="13.375" style="138" customWidth="1"/>
    <col min="13831" max="13831" width="13.625" style="138" customWidth="1"/>
    <col min="13832" max="13832" width="13.25" style="138" customWidth="1"/>
    <col min="13833" max="13833" width="13.75" style="138" customWidth="1"/>
    <col min="13834" max="13834" width="15.375" style="138" customWidth="1"/>
    <col min="13835" max="13838" width="14.25" style="138" customWidth="1"/>
    <col min="13839" max="13839" width="1.75" style="138" customWidth="1"/>
    <col min="13840" max="14080" width="6" style="138"/>
    <col min="14081" max="14081" width="12.625" style="138" customWidth="1"/>
    <col min="14082" max="14082" width="16.625" style="138" customWidth="1"/>
    <col min="14083" max="14083" width="13.875" style="138" customWidth="1"/>
    <col min="14084" max="14084" width="18.75" style="138" customWidth="1"/>
    <col min="14085" max="14085" width="9.875" style="138" customWidth="1"/>
    <col min="14086" max="14086" width="13.375" style="138" customWidth="1"/>
    <col min="14087" max="14087" width="13.625" style="138" customWidth="1"/>
    <col min="14088" max="14088" width="13.25" style="138" customWidth="1"/>
    <col min="14089" max="14089" width="13.75" style="138" customWidth="1"/>
    <col min="14090" max="14090" width="15.375" style="138" customWidth="1"/>
    <col min="14091" max="14094" width="14.25" style="138" customWidth="1"/>
    <col min="14095" max="14095" width="1.75" style="138" customWidth="1"/>
    <col min="14096" max="14336" width="6" style="138"/>
    <col min="14337" max="14337" width="12.625" style="138" customWidth="1"/>
    <col min="14338" max="14338" width="16.625" style="138" customWidth="1"/>
    <col min="14339" max="14339" width="13.875" style="138" customWidth="1"/>
    <col min="14340" max="14340" width="18.75" style="138" customWidth="1"/>
    <col min="14341" max="14341" width="9.875" style="138" customWidth="1"/>
    <col min="14342" max="14342" width="13.375" style="138" customWidth="1"/>
    <col min="14343" max="14343" width="13.625" style="138" customWidth="1"/>
    <col min="14344" max="14344" width="13.25" style="138" customWidth="1"/>
    <col min="14345" max="14345" width="13.75" style="138" customWidth="1"/>
    <col min="14346" max="14346" width="15.375" style="138" customWidth="1"/>
    <col min="14347" max="14350" width="14.25" style="138" customWidth="1"/>
    <col min="14351" max="14351" width="1.75" style="138" customWidth="1"/>
    <col min="14352" max="14592" width="6" style="138"/>
    <col min="14593" max="14593" width="12.625" style="138" customWidth="1"/>
    <col min="14594" max="14594" width="16.625" style="138" customWidth="1"/>
    <col min="14595" max="14595" width="13.875" style="138" customWidth="1"/>
    <col min="14596" max="14596" width="18.75" style="138" customWidth="1"/>
    <col min="14597" max="14597" width="9.875" style="138" customWidth="1"/>
    <col min="14598" max="14598" width="13.375" style="138" customWidth="1"/>
    <col min="14599" max="14599" width="13.625" style="138" customWidth="1"/>
    <col min="14600" max="14600" width="13.25" style="138" customWidth="1"/>
    <col min="14601" max="14601" width="13.75" style="138" customWidth="1"/>
    <col min="14602" max="14602" width="15.375" style="138" customWidth="1"/>
    <col min="14603" max="14606" width="14.25" style="138" customWidth="1"/>
    <col min="14607" max="14607" width="1.75" style="138" customWidth="1"/>
    <col min="14608" max="14848" width="6" style="138"/>
    <col min="14849" max="14849" width="12.625" style="138" customWidth="1"/>
    <col min="14850" max="14850" width="16.625" style="138" customWidth="1"/>
    <col min="14851" max="14851" width="13.875" style="138" customWidth="1"/>
    <col min="14852" max="14852" width="18.75" style="138" customWidth="1"/>
    <col min="14853" max="14853" width="9.875" style="138" customWidth="1"/>
    <col min="14854" max="14854" width="13.375" style="138" customWidth="1"/>
    <col min="14855" max="14855" width="13.625" style="138" customWidth="1"/>
    <col min="14856" max="14856" width="13.25" style="138" customWidth="1"/>
    <col min="14857" max="14857" width="13.75" style="138" customWidth="1"/>
    <col min="14858" max="14858" width="15.375" style="138" customWidth="1"/>
    <col min="14859" max="14862" width="14.25" style="138" customWidth="1"/>
    <col min="14863" max="14863" width="1.75" style="138" customWidth="1"/>
    <col min="14864" max="15104" width="6" style="138"/>
    <col min="15105" max="15105" width="12.625" style="138" customWidth="1"/>
    <col min="15106" max="15106" width="16.625" style="138" customWidth="1"/>
    <col min="15107" max="15107" width="13.875" style="138" customWidth="1"/>
    <col min="15108" max="15108" width="18.75" style="138" customWidth="1"/>
    <col min="15109" max="15109" width="9.875" style="138" customWidth="1"/>
    <col min="15110" max="15110" width="13.375" style="138" customWidth="1"/>
    <col min="15111" max="15111" width="13.625" style="138" customWidth="1"/>
    <col min="15112" max="15112" width="13.25" style="138" customWidth="1"/>
    <col min="15113" max="15113" width="13.75" style="138" customWidth="1"/>
    <col min="15114" max="15114" width="15.375" style="138" customWidth="1"/>
    <col min="15115" max="15118" width="14.25" style="138" customWidth="1"/>
    <col min="15119" max="15119" width="1.75" style="138" customWidth="1"/>
    <col min="15120" max="15360" width="6" style="138"/>
    <col min="15361" max="15361" width="12.625" style="138" customWidth="1"/>
    <col min="15362" max="15362" width="16.625" style="138" customWidth="1"/>
    <col min="15363" max="15363" width="13.875" style="138" customWidth="1"/>
    <col min="15364" max="15364" width="18.75" style="138" customWidth="1"/>
    <col min="15365" max="15365" width="9.875" style="138" customWidth="1"/>
    <col min="15366" max="15366" width="13.375" style="138" customWidth="1"/>
    <col min="15367" max="15367" width="13.625" style="138" customWidth="1"/>
    <col min="15368" max="15368" width="13.25" style="138" customWidth="1"/>
    <col min="15369" max="15369" width="13.75" style="138" customWidth="1"/>
    <col min="15370" max="15370" width="15.375" style="138" customWidth="1"/>
    <col min="15371" max="15374" width="14.25" style="138" customWidth="1"/>
    <col min="15375" max="15375" width="1.75" style="138" customWidth="1"/>
    <col min="15376" max="15616" width="6" style="138"/>
    <col min="15617" max="15617" width="12.625" style="138" customWidth="1"/>
    <col min="15618" max="15618" width="16.625" style="138" customWidth="1"/>
    <col min="15619" max="15619" width="13.875" style="138" customWidth="1"/>
    <col min="15620" max="15620" width="18.75" style="138" customWidth="1"/>
    <col min="15621" max="15621" width="9.875" style="138" customWidth="1"/>
    <col min="15622" max="15622" width="13.375" style="138" customWidth="1"/>
    <col min="15623" max="15623" width="13.625" style="138" customWidth="1"/>
    <col min="15624" max="15624" width="13.25" style="138" customWidth="1"/>
    <col min="15625" max="15625" width="13.75" style="138" customWidth="1"/>
    <col min="15626" max="15626" width="15.375" style="138" customWidth="1"/>
    <col min="15627" max="15630" width="14.25" style="138" customWidth="1"/>
    <col min="15631" max="15631" width="1.75" style="138" customWidth="1"/>
    <col min="15632" max="15872" width="6" style="138"/>
    <col min="15873" max="15873" width="12.625" style="138" customWidth="1"/>
    <col min="15874" max="15874" width="16.625" style="138" customWidth="1"/>
    <col min="15875" max="15875" width="13.875" style="138" customWidth="1"/>
    <col min="15876" max="15876" width="18.75" style="138" customWidth="1"/>
    <col min="15877" max="15877" width="9.875" style="138" customWidth="1"/>
    <col min="15878" max="15878" width="13.375" style="138" customWidth="1"/>
    <col min="15879" max="15879" width="13.625" style="138" customWidth="1"/>
    <col min="15880" max="15880" width="13.25" style="138" customWidth="1"/>
    <col min="15881" max="15881" width="13.75" style="138" customWidth="1"/>
    <col min="15882" max="15882" width="15.375" style="138" customWidth="1"/>
    <col min="15883" max="15886" width="14.25" style="138" customWidth="1"/>
    <col min="15887" max="15887" width="1.75" style="138" customWidth="1"/>
    <col min="15888" max="16128" width="6" style="138"/>
    <col min="16129" max="16129" width="12.625" style="138" customWidth="1"/>
    <col min="16130" max="16130" width="16.625" style="138" customWidth="1"/>
    <col min="16131" max="16131" width="13.875" style="138" customWidth="1"/>
    <col min="16132" max="16132" width="18.75" style="138" customWidth="1"/>
    <col min="16133" max="16133" width="9.875" style="138" customWidth="1"/>
    <col min="16134" max="16134" width="13.375" style="138" customWidth="1"/>
    <col min="16135" max="16135" width="13.625" style="138" customWidth="1"/>
    <col min="16136" max="16136" width="13.25" style="138" customWidth="1"/>
    <col min="16137" max="16137" width="13.75" style="138" customWidth="1"/>
    <col min="16138" max="16138" width="15.375" style="138" customWidth="1"/>
    <col min="16139" max="16142" width="14.25" style="138" customWidth="1"/>
    <col min="16143" max="16143" width="1.75" style="138" customWidth="1"/>
    <col min="16144" max="16384" width="6" style="138"/>
  </cols>
  <sheetData>
    <row r="1" spans="1:13" s="100" customFormat="1" ht="21" customHeight="1" x14ac:dyDescent="0.55000000000000004">
      <c r="A1" s="284" t="s">
        <v>182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3" s="100" customFormat="1" ht="22.5" customHeight="1" x14ac:dyDescent="0.55000000000000004">
      <c r="A2" s="284" t="s">
        <v>183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3" s="100" customFormat="1" ht="22.5" customHeight="1" x14ac:dyDescent="0.55000000000000004">
      <c r="A3" s="284" t="s">
        <v>306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3" ht="23.25" customHeight="1" x14ac:dyDescent="0.2">
      <c r="A4" s="157" t="s">
        <v>184</v>
      </c>
      <c r="B4" s="157"/>
      <c r="E4" s="156"/>
      <c r="G4" s="156"/>
    </row>
    <row r="5" spans="1:13" s="100" customFormat="1" ht="22.5" customHeight="1" x14ac:dyDescent="0.55000000000000004">
      <c r="A5" s="326" t="s">
        <v>185</v>
      </c>
      <c r="B5" s="326" t="s">
        <v>186</v>
      </c>
      <c r="C5" s="326" t="s">
        <v>187</v>
      </c>
      <c r="D5" s="326" t="s">
        <v>188</v>
      </c>
      <c r="E5" s="326" t="s">
        <v>189</v>
      </c>
      <c r="F5" s="326" t="s">
        <v>190</v>
      </c>
      <c r="G5" s="326" t="s">
        <v>191</v>
      </c>
      <c r="H5" s="326" t="s">
        <v>192</v>
      </c>
      <c r="I5" s="326"/>
      <c r="J5" s="326"/>
    </row>
    <row r="6" spans="1:13" s="100" customFormat="1" ht="22.5" customHeight="1" x14ac:dyDescent="0.55000000000000004">
      <c r="A6" s="326"/>
      <c r="B6" s="326"/>
      <c r="C6" s="326"/>
      <c r="D6" s="326"/>
      <c r="E6" s="326"/>
      <c r="F6" s="326"/>
      <c r="G6" s="326"/>
      <c r="H6" s="213" t="s">
        <v>5</v>
      </c>
      <c r="I6" s="194" t="s">
        <v>6</v>
      </c>
      <c r="J6" s="213" t="s">
        <v>7</v>
      </c>
    </row>
    <row r="7" spans="1:13" ht="21" customHeight="1" x14ac:dyDescent="0.2">
      <c r="A7" s="327" t="s">
        <v>307</v>
      </c>
      <c r="B7" s="327"/>
      <c r="C7" s="327"/>
      <c r="D7" s="327"/>
      <c r="E7" s="327"/>
      <c r="F7" s="327"/>
      <c r="G7" s="327"/>
      <c r="H7" s="327"/>
      <c r="I7" s="327"/>
      <c r="J7" s="196" t="s">
        <v>280</v>
      </c>
      <c r="K7" s="195"/>
      <c r="L7" s="195"/>
      <c r="M7" s="195"/>
    </row>
    <row r="8" spans="1:13" ht="21" customHeight="1" x14ac:dyDescent="0.2">
      <c r="A8" s="328" t="s">
        <v>308</v>
      </c>
      <c r="B8" s="328"/>
      <c r="C8" s="328"/>
      <c r="D8" s="328"/>
      <c r="E8" s="328"/>
      <c r="F8" s="328"/>
      <c r="G8" s="328"/>
      <c r="H8" s="328"/>
      <c r="I8" s="328"/>
      <c r="J8" s="231" t="s">
        <v>259</v>
      </c>
      <c r="K8" s="195"/>
      <c r="L8" s="195"/>
      <c r="M8" s="195"/>
    </row>
    <row r="9" spans="1:13" ht="22.5" customHeight="1" x14ac:dyDescent="0.2">
      <c r="A9" s="232" t="s">
        <v>309</v>
      </c>
      <c r="B9" s="232" t="s">
        <v>310</v>
      </c>
      <c r="C9" s="233" t="s">
        <v>196</v>
      </c>
      <c r="D9" s="232" t="s">
        <v>311</v>
      </c>
      <c r="E9" s="234"/>
      <c r="F9" s="232" t="s">
        <v>195</v>
      </c>
      <c r="G9" s="232" t="s">
        <v>195</v>
      </c>
      <c r="H9" s="235" t="s">
        <v>193</v>
      </c>
      <c r="I9" s="235" t="s">
        <v>312</v>
      </c>
      <c r="J9" s="235" t="s">
        <v>313</v>
      </c>
      <c r="K9" s="195"/>
      <c r="L9" s="195"/>
      <c r="M9" s="195"/>
    </row>
    <row r="10" spans="1:13" ht="23.25" customHeight="1" x14ac:dyDescent="0.2">
      <c r="A10" s="236" t="s">
        <v>314</v>
      </c>
      <c r="B10" s="237"/>
      <c r="C10" s="237"/>
      <c r="D10" s="237"/>
      <c r="E10" s="237"/>
      <c r="F10" s="237"/>
      <c r="G10" s="238"/>
      <c r="H10" s="239" t="s">
        <v>193</v>
      </c>
      <c r="I10" s="239" t="s">
        <v>312</v>
      </c>
      <c r="J10" s="239" t="s">
        <v>313</v>
      </c>
      <c r="K10" s="195"/>
      <c r="L10" s="195"/>
      <c r="M10" s="195"/>
    </row>
    <row r="11" spans="1:13" ht="23.25" customHeight="1" x14ac:dyDescent="0.2">
      <c r="A11" s="329" t="s">
        <v>315</v>
      </c>
      <c r="B11" s="330"/>
      <c r="C11" s="330"/>
      <c r="D11" s="330"/>
      <c r="E11" s="330"/>
      <c r="F11" s="330"/>
      <c r="G11" s="330"/>
      <c r="H11" s="330"/>
      <c r="I11" s="331"/>
      <c r="J11" s="197" t="s">
        <v>279</v>
      </c>
      <c r="K11" s="195"/>
      <c r="L11" s="195"/>
      <c r="M11" s="195"/>
    </row>
    <row r="12" spans="1:13" ht="18.75" customHeight="1" x14ac:dyDescent="0.2">
      <c r="A12" s="240" t="s">
        <v>316</v>
      </c>
      <c r="B12" s="241" t="s">
        <v>317</v>
      </c>
      <c r="C12" s="242" t="s">
        <v>194</v>
      </c>
      <c r="D12" s="243" t="s">
        <v>318</v>
      </c>
      <c r="E12" s="244"/>
      <c r="F12" s="243" t="s">
        <v>195</v>
      </c>
      <c r="G12" s="198" t="s">
        <v>195</v>
      </c>
      <c r="H12" s="245" t="s">
        <v>319</v>
      </c>
      <c r="I12" s="199" t="s">
        <v>193</v>
      </c>
      <c r="J12" s="246"/>
      <c r="K12" s="204"/>
      <c r="L12" s="204"/>
      <c r="M12" s="204"/>
    </row>
    <row r="13" spans="1:13" ht="18.75" customHeight="1" x14ac:dyDescent="0.2">
      <c r="A13" s="247"/>
      <c r="B13" s="248" t="s">
        <v>320</v>
      </c>
      <c r="C13" s="249" t="s">
        <v>194</v>
      </c>
      <c r="D13" s="201" t="s">
        <v>321</v>
      </c>
      <c r="E13" s="250"/>
      <c r="F13" s="201" t="s">
        <v>195</v>
      </c>
      <c r="G13" s="200" t="s">
        <v>195</v>
      </c>
      <c r="H13" s="203" t="s">
        <v>322</v>
      </c>
      <c r="I13" s="202" t="s">
        <v>193</v>
      </c>
      <c r="J13" s="251" t="s">
        <v>323</v>
      </c>
      <c r="K13" s="195"/>
      <c r="L13" s="195"/>
      <c r="M13" s="195"/>
    </row>
    <row r="14" spans="1:13" ht="18.75" customHeight="1" x14ac:dyDescent="0.2">
      <c r="A14" s="252" t="s">
        <v>324</v>
      </c>
      <c r="B14" s="248" t="s">
        <v>325</v>
      </c>
      <c r="C14" s="249" t="s">
        <v>194</v>
      </c>
      <c r="D14" s="201" t="s">
        <v>326</v>
      </c>
      <c r="E14" s="250"/>
      <c r="F14" s="201" t="s">
        <v>195</v>
      </c>
      <c r="G14" s="200" t="s">
        <v>195</v>
      </c>
      <c r="H14" s="203" t="s">
        <v>327</v>
      </c>
      <c r="I14" s="202" t="s">
        <v>193</v>
      </c>
      <c r="J14" s="253"/>
      <c r="K14" s="204"/>
      <c r="L14" s="204"/>
      <c r="M14" s="204"/>
    </row>
    <row r="15" spans="1:13" ht="18.75" customHeight="1" x14ac:dyDescent="0.2">
      <c r="A15" s="254"/>
      <c r="B15" s="248" t="s">
        <v>328</v>
      </c>
      <c r="C15" s="249" t="s">
        <v>194</v>
      </c>
      <c r="D15" s="201" t="s">
        <v>329</v>
      </c>
      <c r="E15" s="250"/>
      <c r="F15" s="201" t="s">
        <v>195</v>
      </c>
      <c r="G15" s="200" t="s">
        <v>195</v>
      </c>
      <c r="H15" s="203" t="s">
        <v>330</v>
      </c>
      <c r="I15" s="202" t="s">
        <v>193</v>
      </c>
      <c r="J15" s="251" t="s">
        <v>331</v>
      </c>
      <c r="K15" s="195"/>
      <c r="L15" s="195"/>
      <c r="M15" s="195"/>
    </row>
    <row r="16" spans="1:13" ht="18.75" customHeight="1" x14ac:dyDescent="0.2">
      <c r="A16" s="252" t="s">
        <v>332</v>
      </c>
      <c r="B16" s="248" t="s">
        <v>333</v>
      </c>
      <c r="C16" s="249" t="s">
        <v>196</v>
      </c>
      <c r="D16" s="201" t="s">
        <v>334</v>
      </c>
      <c r="E16" s="250"/>
      <c r="F16" s="201" t="s">
        <v>195</v>
      </c>
      <c r="G16" s="200" t="s">
        <v>195</v>
      </c>
      <c r="H16" s="203" t="s">
        <v>193</v>
      </c>
      <c r="I16" s="202" t="s">
        <v>335</v>
      </c>
      <c r="J16" s="253"/>
      <c r="K16" s="204"/>
      <c r="L16" s="204"/>
      <c r="M16" s="204"/>
    </row>
    <row r="17" spans="1:13" ht="18.75" customHeight="1" x14ac:dyDescent="0.2">
      <c r="A17" s="247"/>
      <c r="B17" s="248" t="s">
        <v>336</v>
      </c>
      <c r="C17" s="249" t="s">
        <v>194</v>
      </c>
      <c r="D17" s="201" t="s">
        <v>337</v>
      </c>
      <c r="E17" s="250"/>
      <c r="F17" s="201" t="s">
        <v>195</v>
      </c>
      <c r="G17" s="200" t="s">
        <v>195</v>
      </c>
      <c r="H17" s="203" t="s">
        <v>338</v>
      </c>
      <c r="I17" s="202" t="s">
        <v>193</v>
      </c>
      <c r="J17" s="253"/>
      <c r="K17" s="204"/>
      <c r="L17" s="204"/>
      <c r="M17" s="204"/>
    </row>
    <row r="18" spans="1:13" ht="18.75" customHeight="1" x14ac:dyDescent="0.2">
      <c r="A18" s="247"/>
      <c r="B18" s="248" t="s">
        <v>339</v>
      </c>
      <c r="C18" s="249" t="s">
        <v>194</v>
      </c>
      <c r="D18" s="201" t="s">
        <v>340</v>
      </c>
      <c r="E18" s="250"/>
      <c r="F18" s="201" t="s">
        <v>195</v>
      </c>
      <c r="G18" s="200" t="s">
        <v>195</v>
      </c>
      <c r="H18" s="203" t="s">
        <v>341</v>
      </c>
      <c r="I18" s="202" t="s">
        <v>193</v>
      </c>
      <c r="J18" s="251" t="s">
        <v>342</v>
      </c>
      <c r="K18" s="195"/>
      <c r="L18" s="195"/>
      <c r="M18" s="195"/>
    </row>
    <row r="19" spans="1:13" ht="18.75" customHeight="1" x14ac:dyDescent="0.2">
      <c r="A19" s="255" t="s">
        <v>343</v>
      </c>
      <c r="B19" s="248" t="s">
        <v>344</v>
      </c>
      <c r="C19" s="249" t="s">
        <v>194</v>
      </c>
      <c r="D19" s="201" t="s">
        <v>345</v>
      </c>
      <c r="E19" s="250"/>
      <c r="F19" s="201" t="s">
        <v>195</v>
      </c>
      <c r="G19" s="200" t="s">
        <v>195</v>
      </c>
      <c r="H19" s="203" t="s">
        <v>278</v>
      </c>
      <c r="I19" s="202" t="s">
        <v>193</v>
      </c>
      <c r="J19" s="251" t="s">
        <v>346</v>
      </c>
      <c r="K19" s="195"/>
      <c r="L19" s="195"/>
      <c r="M19" s="195"/>
    </row>
    <row r="20" spans="1:13" ht="18.75" customHeight="1" x14ac:dyDescent="0.2">
      <c r="A20" s="252" t="s">
        <v>347</v>
      </c>
      <c r="B20" s="248" t="s">
        <v>348</v>
      </c>
      <c r="C20" s="249" t="s">
        <v>194</v>
      </c>
      <c r="D20" s="201" t="s">
        <v>349</v>
      </c>
      <c r="E20" s="250"/>
      <c r="F20" s="201" t="s">
        <v>195</v>
      </c>
      <c r="G20" s="200" t="s">
        <v>195</v>
      </c>
      <c r="H20" s="203" t="s">
        <v>350</v>
      </c>
      <c r="I20" s="202" t="s">
        <v>193</v>
      </c>
      <c r="J20" s="253"/>
      <c r="K20" s="204"/>
      <c r="L20" s="204"/>
      <c r="M20" s="204"/>
    </row>
    <row r="21" spans="1:13" ht="18.75" customHeight="1" x14ac:dyDescent="0.2">
      <c r="A21" s="247"/>
      <c r="B21" s="248" t="s">
        <v>351</v>
      </c>
      <c r="C21" s="249" t="s">
        <v>194</v>
      </c>
      <c r="D21" s="201" t="s">
        <v>352</v>
      </c>
      <c r="E21" s="250"/>
      <c r="F21" s="201" t="s">
        <v>195</v>
      </c>
      <c r="G21" s="200" t="s">
        <v>195</v>
      </c>
      <c r="H21" s="203" t="s">
        <v>353</v>
      </c>
      <c r="I21" s="202" t="s">
        <v>193</v>
      </c>
      <c r="J21" s="251" t="s">
        <v>354</v>
      </c>
      <c r="K21" s="195"/>
      <c r="L21" s="195"/>
      <c r="M21" s="195"/>
    </row>
    <row r="22" spans="1:13" ht="18.75" customHeight="1" x14ac:dyDescent="0.2">
      <c r="A22" s="252" t="s">
        <v>355</v>
      </c>
      <c r="B22" s="248" t="s">
        <v>356</v>
      </c>
      <c r="C22" s="249" t="s">
        <v>194</v>
      </c>
      <c r="D22" s="201" t="s">
        <v>357</v>
      </c>
      <c r="E22" s="250"/>
      <c r="F22" s="201" t="s">
        <v>195</v>
      </c>
      <c r="G22" s="200" t="s">
        <v>195</v>
      </c>
      <c r="H22" s="203" t="s">
        <v>358</v>
      </c>
      <c r="I22" s="202" t="s">
        <v>193</v>
      </c>
      <c r="J22" s="251" t="s">
        <v>359</v>
      </c>
      <c r="K22" s="195"/>
      <c r="L22" s="195"/>
      <c r="M22" s="195"/>
    </row>
    <row r="23" spans="1:13" ht="18.75" customHeight="1" x14ac:dyDescent="0.2">
      <c r="A23" s="252" t="s">
        <v>309</v>
      </c>
      <c r="B23" s="248" t="s">
        <v>360</v>
      </c>
      <c r="C23" s="249" t="s">
        <v>194</v>
      </c>
      <c r="D23" s="201" t="s">
        <v>361</v>
      </c>
      <c r="E23" s="250"/>
      <c r="F23" s="201" t="s">
        <v>195</v>
      </c>
      <c r="G23" s="200" t="s">
        <v>195</v>
      </c>
      <c r="H23" s="203" t="s">
        <v>362</v>
      </c>
      <c r="I23" s="202" t="s">
        <v>193</v>
      </c>
      <c r="J23" s="253"/>
      <c r="K23" s="204"/>
      <c r="L23" s="204"/>
      <c r="M23" s="204"/>
    </row>
    <row r="24" spans="1:13" ht="18.75" customHeight="1" x14ac:dyDescent="0.2">
      <c r="A24" s="247"/>
      <c r="B24" s="248" t="s">
        <v>363</v>
      </c>
      <c r="C24" s="249" t="s">
        <v>194</v>
      </c>
      <c r="D24" s="201" t="s">
        <v>364</v>
      </c>
      <c r="E24" s="250"/>
      <c r="F24" s="201" t="s">
        <v>195</v>
      </c>
      <c r="G24" s="200" t="s">
        <v>195</v>
      </c>
      <c r="H24" s="203" t="s">
        <v>353</v>
      </c>
      <c r="I24" s="202" t="s">
        <v>193</v>
      </c>
      <c r="J24" s="251" t="s">
        <v>365</v>
      </c>
      <c r="K24" s="195"/>
      <c r="L24" s="195"/>
      <c r="M24" s="195"/>
    </row>
    <row r="25" spans="1:13" ht="18.75" customHeight="1" x14ac:dyDescent="0.2">
      <c r="A25" s="255" t="s">
        <v>366</v>
      </c>
      <c r="B25" s="248" t="s">
        <v>367</v>
      </c>
      <c r="C25" s="249" t="s">
        <v>196</v>
      </c>
      <c r="D25" s="201" t="s">
        <v>368</v>
      </c>
      <c r="E25" s="250"/>
      <c r="F25" s="201" t="s">
        <v>195</v>
      </c>
      <c r="G25" s="200" t="s">
        <v>195</v>
      </c>
      <c r="H25" s="203" t="s">
        <v>193</v>
      </c>
      <c r="I25" s="202" t="s">
        <v>222</v>
      </c>
      <c r="J25" s="251" t="s">
        <v>369</v>
      </c>
      <c r="K25" s="195"/>
      <c r="L25" s="195"/>
      <c r="M25" s="195"/>
    </row>
    <row r="26" spans="1:13" ht="18.75" customHeight="1" x14ac:dyDescent="0.2">
      <c r="A26" s="252" t="s">
        <v>370</v>
      </c>
      <c r="B26" s="248" t="s">
        <v>371</v>
      </c>
      <c r="C26" s="249" t="s">
        <v>194</v>
      </c>
      <c r="D26" s="201" t="s">
        <v>372</v>
      </c>
      <c r="E26" s="250"/>
      <c r="F26" s="201" t="s">
        <v>195</v>
      </c>
      <c r="G26" s="200" t="s">
        <v>195</v>
      </c>
      <c r="H26" s="203" t="s">
        <v>373</v>
      </c>
      <c r="I26" s="202" t="s">
        <v>193</v>
      </c>
      <c r="J26" s="253"/>
      <c r="K26" s="204"/>
      <c r="L26" s="204"/>
      <c r="M26" s="204"/>
    </row>
    <row r="27" spans="1:13" ht="18.75" customHeight="1" x14ac:dyDescent="0.2">
      <c r="A27" s="254"/>
      <c r="B27" s="248" t="s">
        <v>374</v>
      </c>
      <c r="C27" s="249" t="s">
        <v>194</v>
      </c>
      <c r="D27" s="201" t="s">
        <v>375</v>
      </c>
      <c r="E27" s="250"/>
      <c r="F27" s="201" t="s">
        <v>195</v>
      </c>
      <c r="G27" s="200" t="s">
        <v>195</v>
      </c>
      <c r="H27" s="203" t="s">
        <v>376</v>
      </c>
      <c r="I27" s="202" t="s">
        <v>193</v>
      </c>
      <c r="J27" s="253"/>
      <c r="K27" s="204"/>
      <c r="L27" s="204"/>
      <c r="M27" s="204"/>
    </row>
    <row r="28" spans="1:13" ht="18.75" customHeight="1" x14ac:dyDescent="0.2">
      <c r="A28" s="247"/>
      <c r="B28" s="248" t="s">
        <v>377</v>
      </c>
      <c r="C28" s="249" t="s">
        <v>194</v>
      </c>
      <c r="D28" s="201" t="s">
        <v>378</v>
      </c>
      <c r="E28" s="250"/>
      <c r="F28" s="201" t="s">
        <v>195</v>
      </c>
      <c r="G28" s="200" t="s">
        <v>195</v>
      </c>
      <c r="H28" s="203" t="s">
        <v>379</v>
      </c>
      <c r="I28" s="202" t="s">
        <v>193</v>
      </c>
      <c r="J28" s="251" t="s">
        <v>380</v>
      </c>
      <c r="K28" s="195"/>
      <c r="L28" s="195"/>
      <c r="M28" s="195"/>
    </row>
    <row r="29" spans="1:13" ht="18.75" customHeight="1" x14ac:dyDescent="0.2">
      <c r="A29" s="252" t="s">
        <v>381</v>
      </c>
      <c r="B29" s="248" t="s">
        <v>382</v>
      </c>
      <c r="C29" s="249" t="s">
        <v>194</v>
      </c>
      <c r="D29" s="201" t="s">
        <v>383</v>
      </c>
      <c r="E29" s="250"/>
      <c r="F29" s="201" t="s">
        <v>195</v>
      </c>
      <c r="G29" s="200" t="s">
        <v>195</v>
      </c>
      <c r="H29" s="203" t="s">
        <v>384</v>
      </c>
      <c r="I29" s="202" t="s">
        <v>193</v>
      </c>
      <c r="J29" s="253"/>
      <c r="K29" s="204"/>
      <c r="L29" s="204"/>
      <c r="M29" s="204"/>
    </row>
    <row r="30" spans="1:13" ht="18.75" customHeight="1" x14ac:dyDescent="0.2">
      <c r="A30" s="247"/>
      <c r="B30" s="248" t="s">
        <v>385</v>
      </c>
      <c r="C30" s="249" t="s">
        <v>194</v>
      </c>
      <c r="D30" s="201" t="s">
        <v>386</v>
      </c>
      <c r="E30" s="250"/>
      <c r="F30" s="201" t="s">
        <v>195</v>
      </c>
      <c r="G30" s="200" t="s">
        <v>195</v>
      </c>
      <c r="H30" s="203" t="s">
        <v>387</v>
      </c>
      <c r="I30" s="202" t="s">
        <v>193</v>
      </c>
      <c r="J30" s="251" t="s">
        <v>388</v>
      </c>
      <c r="K30" s="195"/>
      <c r="L30" s="195"/>
      <c r="M30" s="195"/>
    </row>
    <row r="31" spans="1:13" ht="18.75" customHeight="1" x14ac:dyDescent="0.2">
      <c r="A31" s="255" t="s">
        <v>389</v>
      </c>
      <c r="B31" s="248" t="s">
        <v>390</v>
      </c>
      <c r="C31" s="249" t="s">
        <v>194</v>
      </c>
      <c r="D31" s="201" t="s">
        <v>391</v>
      </c>
      <c r="E31" s="250"/>
      <c r="F31" s="201" t="s">
        <v>195</v>
      </c>
      <c r="G31" s="200" t="s">
        <v>195</v>
      </c>
      <c r="H31" s="203" t="s">
        <v>392</v>
      </c>
      <c r="I31" s="202" t="s">
        <v>193</v>
      </c>
      <c r="J31" s="251" t="s">
        <v>393</v>
      </c>
      <c r="K31" s="195"/>
      <c r="L31" s="195"/>
      <c r="M31" s="195"/>
    </row>
    <row r="32" spans="1:13" ht="18.75" customHeight="1" x14ac:dyDescent="0.2">
      <c r="A32" s="252" t="s">
        <v>394</v>
      </c>
      <c r="B32" s="248" t="s">
        <v>395</v>
      </c>
      <c r="C32" s="249" t="s">
        <v>194</v>
      </c>
      <c r="D32" s="201" t="s">
        <v>396</v>
      </c>
      <c r="E32" s="250"/>
      <c r="F32" s="201" t="s">
        <v>195</v>
      </c>
      <c r="G32" s="200" t="s">
        <v>195</v>
      </c>
      <c r="H32" s="203" t="s">
        <v>397</v>
      </c>
      <c r="I32" s="202" t="s">
        <v>193</v>
      </c>
      <c r="J32" s="253"/>
      <c r="K32" s="204"/>
      <c r="L32" s="204"/>
      <c r="M32" s="204"/>
    </row>
    <row r="33" spans="1:13" ht="18.75" customHeight="1" x14ac:dyDescent="0.2">
      <c r="A33" s="254"/>
      <c r="B33" s="248" t="s">
        <v>398</v>
      </c>
      <c r="C33" s="249" t="s">
        <v>194</v>
      </c>
      <c r="D33" s="201" t="s">
        <v>399</v>
      </c>
      <c r="E33" s="250"/>
      <c r="F33" s="201" t="s">
        <v>195</v>
      </c>
      <c r="G33" s="200" t="s">
        <v>195</v>
      </c>
      <c r="H33" s="203" t="s">
        <v>400</v>
      </c>
      <c r="I33" s="202" t="s">
        <v>193</v>
      </c>
      <c r="J33" s="251" t="s">
        <v>401</v>
      </c>
      <c r="K33" s="195"/>
      <c r="L33" s="195"/>
      <c r="M33" s="195"/>
    </row>
    <row r="34" spans="1:13" ht="18.75" customHeight="1" x14ac:dyDescent="0.2">
      <c r="A34" s="252" t="s">
        <v>402</v>
      </c>
      <c r="B34" s="248" t="s">
        <v>403</v>
      </c>
      <c r="C34" s="249" t="s">
        <v>194</v>
      </c>
      <c r="D34" s="201" t="s">
        <v>404</v>
      </c>
      <c r="E34" s="250"/>
      <c r="F34" s="201" t="s">
        <v>195</v>
      </c>
      <c r="G34" s="200" t="s">
        <v>195</v>
      </c>
      <c r="H34" s="203" t="s">
        <v>405</v>
      </c>
      <c r="I34" s="202" t="s">
        <v>193</v>
      </c>
      <c r="J34" s="253"/>
      <c r="K34" s="204"/>
      <c r="L34" s="204"/>
      <c r="M34" s="204"/>
    </row>
    <row r="35" spans="1:13" ht="18.75" customHeight="1" x14ac:dyDescent="0.2">
      <c r="A35" s="247"/>
      <c r="B35" s="248" t="s">
        <v>406</v>
      </c>
      <c r="C35" s="249" t="s">
        <v>194</v>
      </c>
      <c r="D35" s="201" t="s">
        <v>407</v>
      </c>
      <c r="E35" s="250"/>
      <c r="F35" s="201" t="s">
        <v>195</v>
      </c>
      <c r="G35" s="200" t="s">
        <v>195</v>
      </c>
      <c r="H35" s="203" t="s">
        <v>408</v>
      </c>
      <c r="I35" s="202" t="s">
        <v>193</v>
      </c>
      <c r="J35" s="251" t="s">
        <v>409</v>
      </c>
      <c r="K35" s="195"/>
      <c r="L35" s="195"/>
      <c r="M35" s="195"/>
    </row>
    <row r="36" spans="1:13" ht="18.75" customHeight="1" x14ac:dyDescent="0.2">
      <c r="A36" s="252" t="s">
        <v>410</v>
      </c>
      <c r="B36" s="248" t="s">
        <v>411</v>
      </c>
      <c r="C36" s="249" t="s">
        <v>194</v>
      </c>
      <c r="D36" s="201" t="s">
        <v>412</v>
      </c>
      <c r="E36" s="250"/>
      <c r="F36" s="201" t="s">
        <v>195</v>
      </c>
      <c r="G36" s="200" t="s">
        <v>195</v>
      </c>
      <c r="H36" s="203" t="s">
        <v>413</v>
      </c>
      <c r="I36" s="202" t="s">
        <v>193</v>
      </c>
      <c r="J36" s="251" t="s">
        <v>414</v>
      </c>
      <c r="K36" s="195"/>
      <c r="L36" s="195"/>
      <c r="M36" s="195"/>
    </row>
    <row r="37" spans="1:13" ht="18.75" customHeight="1" x14ac:dyDescent="0.2">
      <c r="A37" s="256" t="s">
        <v>415</v>
      </c>
      <c r="B37" s="257" t="s">
        <v>416</v>
      </c>
      <c r="C37" s="258" t="s">
        <v>197</v>
      </c>
      <c r="D37" s="208" t="s">
        <v>195</v>
      </c>
      <c r="E37" s="207"/>
      <c r="F37" s="206"/>
      <c r="G37" s="205" t="s">
        <v>195</v>
      </c>
      <c r="H37" s="210" t="s">
        <v>193</v>
      </c>
      <c r="I37" s="209" t="s">
        <v>417</v>
      </c>
      <c r="J37" s="259" t="s">
        <v>418</v>
      </c>
      <c r="K37" s="195"/>
      <c r="L37" s="195"/>
      <c r="M37" s="195"/>
    </row>
    <row r="38" spans="1:13" ht="25.5" customHeight="1" x14ac:dyDescent="0.2">
      <c r="A38" s="332" t="s">
        <v>419</v>
      </c>
      <c r="B38" s="332"/>
      <c r="C38" s="332"/>
      <c r="D38" s="332"/>
      <c r="E38" s="332"/>
      <c r="F38" s="332"/>
      <c r="G38" s="332"/>
      <c r="H38" s="197" t="s">
        <v>417</v>
      </c>
      <c r="I38" s="197" t="s">
        <v>420</v>
      </c>
      <c r="J38" s="197" t="s">
        <v>418</v>
      </c>
      <c r="K38" s="195"/>
      <c r="L38" s="195"/>
      <c r="M38" s="195"/>
    </row>
    <row r="39" spans="1:13" ht="21.75" customHeight="1" x14ac:dyDescent="0.2">
      <c r="A39" s="333" t="s">
        <v>421</v>
      </c>
      <c r="B39" s="333"/>
      <c r="C39" s="333"/>
      <c r="D39" s="333"/>
      <c r="E39" s="333"/>
      <c r="F39" s="333"/>
      <c r="G39" s="333"/>
      <c r="H39" s="231" t="s">
        <v>417</v>
      </c>
      <c r="I39" s="231" t="s">
        <v>422</v>
      </c>
      <c r="J39" s="231" t="s">
        <v>423</v>
      </c>
      <c r="K39" s="195"/>
      <c r="L39" s="195"/>
      <c r="M39" s="195"/>
    </row>
    <row r="40" spans="1:13" ht="24" customHeight="1" x14ac:dyDescent="0.2">
      <c r="A40" s="334" t="s">
        <v>198</v>
      </c>
      <c r="B40" s="334"/>
      <c r="C40" s="334"/>
      <c r="D40" s="334"/>
      <c r="E40" s="334"/>
      <c r="F40" s="334"/>
      <c r="G40" s="334"/>
      <c r="H40" s="260" t="s">
        <v>417</v>
      </c>
      <c r="I40" s="260" t="s">
        <v>422</v>
      </c>
      <c r="J40" s="260" t="s">
        <v>423</v>
      </c>
      <c r="K40" s="195"/>
      <c r="L40" s="195"/>
      <c r="M40" s="195"/>
    </row>
    <row r="41" spans="1:13" ht="18.75" customHeight="1" x14ac:dyDescent="0.2">
      <c r="A41" s="204"/>
      <c r="B41" s="204"/>
      <c r="C41" s="204"/>
      <c r="D41" s="204"/>
      <c r="E41" s="204"/>
      <c r="F41" s="204"/>
      <c r="G41" s="204"/>
      <c r="H41" s="261"/>
      <c r="I41" s="261"/>
      <c r="J41" s="261"/>
      <c r="K41" s="204"/>
      <c r="L41" s="204"/>
      <c r="M41" s="204"/>
    </row>
    <row r="42" spans="1:13" ht="25.5" customHeight="1" x14ac:dyDescent="0.55000000000000004">
      <c r="A42" s="262"/>
      <c r="B42" s="195"/>
      <c r="C42" s="262"/>
      <c r="D42" s="195"/>
      <c r="G42" s="100"/>
      <c r="H42" s="3" t="s">
        <v>86</v>
      </c>
      <c r="I42" s="100"/>
      <c r="J42" s="100"/>
      <c r="K42" s="204"/>
      <c r="L42" s="204"/>
      <c r="M42" s="204"/>
    </row>
    <row r="43" spans="1:13" ht="25.5" customHeight="1" x14ac:dyDescent="0.55000000000000004">
      <c r="A43" s="204"/>
      <c r="B43" s="204"/>
      <c r="C43" s="204"/>
      <c r="D43" s="204"/>
      <c r="G43" s="100"/>
      <c r="H43" s="3"/>
      <c r="I43" s="100"/>
      <c r="J43" s="100"/>
      <c r="K43" s="204"/>
      <c r="L43" s="204"/>
      <c r="M43" s="204"/>
    </row>
    <row r="44" spans="1:13" ht="25.5" customHeight="1" x14ac:dyDescent="0.55000000000000004">
      <c r="A44" s="263"/>
      <c r="B44" s="195"/>
      <c r="C44" s="195"/>
      <c r="D44" s="195"/>
      <c r="G44" s="100"/>
      <c r="H44" s="3"/>
      <c r="I44" s="100"/>
      <c r="J44" s="100"/>
      <c r="K44" s="204"/>
      <c r="L44" s="204"/>
      <c r="M44" s="204"/>
    </row>
    <row r="45" spans="1:13" ht="25.5" customHeight="1" x14ac:dyDescent="0.55000000000000004">
      <c r="A45" s="263"/>
      <c r="B45" s="263"/>
      <c r="C45" s="263"/>
      <c r="D45" s="204"/>
      <c r="G45" s="100"/>
      <c r="H45" s="3" t="s">
        <v>287</v>
      </c>
      <c r="I45" s="100"/>
      <c r="J45" s="100"/>
      <c r="K45" s="204"/>
      <c r="L45" s="204"/>
      <c r="M45" s="204"/>
    </row>
    <row r="46" spans="1:13" ht="25.5" customHeight="1" x14ac:dyDescent="0.55000000000000004">
      <c r="A46" s="263"/>
      <c r="B46" s="195"/>
      <c r="C46" s="195"/>
      <c r="D46" s="195"/>
      <c r="G46" s="100"/>
      <c r="H46" s="3" t="s">
        <v>290</v>
      </c>
      <c r="I46" s="100"/>
      <c r="J46" s="100"/>
      <c r="K46" s="195"/>
      <c r="L46" s="195"/>
      <c r="M46" s="195"/>
    </row>
    <row r="47" spans="1:13" ht="25.5" customHeight="1" x14ac:dyDescent="0.55000000000000004">
      <c r="A47" s="204"/>
      <c r="B47" s="204"/>
      <c r="C47" s="204"/>
      <c r="D47" s="204"/>
      <c r="G47" s="100"/>
      <c r="H47" s="3" t="s">
        <v>87</v>
      </c>
      <c r="I47" s="100"/>
      <c r="J47" s="100"/>
      <c r="K47" s="204"/>
      <c r="L47" s="204"/>
      <c r="M47" s="204"/>
    </row>
    <row r="48" spans="1:13" ht="12.75" customHeight="1" x14ac:dyDescent="0.2">
      <c r="A48" s="262"/>
      <c r="B48" s="195"/>
      <c r="C48" s="262"/>
      <c r="D48" s="195"/>
      <c r="E48" s="204"/>
      <c r="F48" s="195"/>
      <c r="G48" s="195"/>
      <c r="H48" s="264"/>
      <c r="I48" s="264"/>
      <c r="J48" s="264"/>
      <c r="K48" s="195"/>
      <c r="L48" s="195"/>
      <c r="M48" s="195"/>
    </row>
    <row r="49" spans="1:13" ht="12.75" customHeight="1" x14ac:dyDescent="0.2">
      <c r="A49" s="263"/>
      <c r="B49" s="263"/>
      <c r="C49" s="204"/>
      <c r="D49" s="204"/>
      <c r="E49" s="204"/>
      <c r="F49" s="204"/>
      <c r="G49" s="204"/>
      <c r="H49" s="261"/>
      <c r="I49" s="261"/>
      <c r="J49" s="261"/>
      <c r="K49" s="204"/>
      <c r="L49" s="204"/>
      <c r="M49" s="204"/>
    </row>
    <row r="50" spans="1:13" ht="12.75" customHeight="1" x14ac:dyDescent="0.2">
      <c r="A50" s="262"/>
      <c r="B50" s="195"/>
      <c r="C50" s="262"/>
      <c r="D50" s="195"/>
      <c r="E50" s="204"/>
      <c r="F50" s="195"/>
      <c r="G50" s="195"/>
      <c r="H50" s="264"/>
      <c r="I50" s="264"/>
      <c r="J50" s="264"/>
      <c r="K50" s="195"/>
      <c r="L50" s="195"/>
      <c r="M50" s="195"/>
    </row>
    <row r="51" spans="1:13" ht="12.75" customHeight="1" x14ac:dyDescent="0.2">
      <c r="A51" s="263"/>
      <c r="B51" s="263"/>
      <c r="C51" s="204"/>
      <c r="D51" s="204"/>
      <c r="E51" s="204"/>
      <c r="F51" s="204"/>
      <c r="G51" s="204"/>
      <c r="H51" s="261"/>
      <c r="I51" s="261"/>
      <c r="J51" s="261"/>
      <c r="K51" s="204"/>
      <c r="L51" s="204"/>
      <c r="M51" s="204"/>
    </row>
    <row r="52" spans="1:13" ht="12.75" customHeight="1" x14ac:dyDescent="0.2">
      <c r="A52" s="262"/>
      <c r="B52" s="195"/>
      <c r="C52" s="262"/>
      <c r="D52" s="195"/>
      <c r="E52" s="204"/>
      <c r="F52" s="204"/>
      <c r="G52" s="195"/>
      <c r="H52" s="264"/>
      <c r="I52" s="264"/>
      <c r="J52" s="264"/>
      <c r="K52" s="195"/>
      <c r="L52" s="195"/>
      <c r="M52" s="195"/>
    </row>
    <row r="53" spans="1:13" ht="12.75" customHeight="1" x14ac:dyDescent="0.2">
      <c r="A53" s="204"/>
      <c r="B53" s="204"/>
      <c r="C53" s="204"/>
      <c r="D53" s="204"/>
      <c r="E53" s="204"/>
      <c r="F53" s="204"/>
      <c r="G53" s="204"/>
      <c r="H53" s="261"/>
      <c r="I53" s="261"/>
      <c r="J53" s="261"/>
      <c r="K53" s="204"/>
      <c r="L53" s="204"/>
      <c r="M53" s="204"/>
    </row>
    <row r="54" spans="1:13" ht="12.75" customHeight="1" x14ac:dyDescent="0.2">
      <c r="A54" s="265"/>
      <c r="B54" s="265"/>
      <c r="C54" s="195"/>
      <c r="D54" s="195"/>
      <c r="E54" s="195"/>
      <c r="F54" s="195"/>
      <c r="G54" s="204"/>
      <c r="H54" s="264"/>
      <c r="I54" s="264"/>
      <c r="J54" s="264"/>
      <c r="K54" s="195"/>
      <c r="L54" s="195"/>
      <c r="M54" s="195"/>
    </row>
    <row r="55" spans="1:13" ht="12.75" customHeight="1" x14ac:dyDescent="0.2">
      <c r="A55" s="265"/>
      <c r="B55" s="265"/>
      <c r="C55" s="195"/>
      <c r="D55" s="195"/>
      <c r="E55" s="204"/>
      <c r="F55" s="204"/>
      <c r="G55" s="204"/>
      <c r="H55" s="264"/>
      <c r="I55" s="264"/>
      <c r="J55" s="264"/>
      <c r="K55" s="195"/>
      <c r="L55" s="195"/>
      <c r="M55" s="195"/>
    </row>
    <row r="56" spans="1:13" ht="12.75" customHeight="1" x14ac:dyDescent="0.2">
      <c r="A56" s="204"/>
      <c r="B56" s="204"/>
      <c r="C56" s="204"/>
      <c r="D56" s="204"/>
      <c r="E56" s="204"/>
      <c r="F56" s="265"/>
      <c r="G56" s="265"/>
      <c r="H56" s="264"/>
      <c r="I56" s="264"/>
      <c r="J56" s="264"/>
      <c r="K56" s="195"/>
      <c r="L56" s="195"/>
      <c r="M56" s="195"/>
    </row>
  </sheetData>
  <mergeCells count="17">
    <mergeCell ref="A40:G40"/>
    <mergeCell ref="A7:I7"/>
    <mergeCell ref="A8:I8"/>
    <mergeCell ref="A11:I11"/>
    <mergeCell ref="A38:G38"/>
    <mergeCell ref="A39:G39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ageMargins left="0.70866141732283472" right="0.70866141732283472" top="0.39370078740157483" bottom="0.19685039370078741" header="0.31496062992125984" footer="0.31496062992125984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R65"/>
  <sheetViews>
    <sheetView zoomScale="90" zoomScaleNormal="90" workbookViewId="0">
      <selection activeCell="A4" sqref="A4:Q4"/>
    </sheetView>
  </sheetViews>
  <sheetFormatPr defaultColWidth="6" defaultRowHeight="12.75" customHeight="1" x14ac:dyDescent="0.2"/>
  <cols>
    <col min="1" max="1" width="12" style="138" customWidth="1"/>
    <col min="2" max="2" width="10.375" style="138" customWidth="1"/>
    <col min="3" max="3" width="6.875" style="138" customWidth="1"/>
    <col min="4" max="4" width="12" style="138" customWidth="1"/>
    <col min="5" max="5" width="11.125" style="138" customWidth="1"/>
    <col min="6" max="6" width="9.5" style="138" customWidth="1"/>
    <col min="7" max="7" width="11.375" style="138" customWidth="1"/>
    <col min="8" max="8" width="7.25" style="138" customWidth="1"/>
    <col min="9" max="9" width="12" style="138" customWidth="1"/>
    <col min="10" max="10" width="11" style="138" customWidth="1"/>
    <col min="11" max="11" width="9.75" style="138" customWidth="1"/>
    <col min="12" max="12" width="10.75" style="138" customWidth="1"/>
    <col min="13" max="13" width="11.75" style="138" customWidth="1"/>
    <col min="14" max="14" width="6.875" style="138" customWidth="1"/>
    <col min="15" max="15" width="12.375" style="138" customWidth="1"/>
    <col min="16" max="16" width="10.125" style="138" customWidth="1"/>
    <col min="17" max="17" width="10" style="138" customWidth="1"/>
    <col min="18" max="18" width="2.625" style="138" customWidth="1"/>
    <col min="19" max="256" width="6" style="138"/>
    <col min="257" max="257" width="12" style="138" customWidth="1"/>
    <col min="258" max="258" width="10.375" style="138" customWidth="1"/>
    <col min="259" max="259" width="6.875" style="138" customWidth="1"/>
    <col min="260" max="260" width="12" style="138" customWidth="1"/>
    <col min="261" max="261" width="11.125" style="138" customWidth="1"/>
    <col min="262" max="262" width="9.5" style="138" customWidth="1"/>
    <col min="263" max="263" width="11.375" style="138" customWidth="1"/>
    <col min="264" max="264" width="7.25" style="138" customWidth="1"/>
    <col min="265" max="265" width="12" style="138" customWidth="1"/>
    <col min="266" max="266" width="11" style="138" customWidth="1"/>
    <col min="267" max="267" width="9.75" style="138" customWidth="1"/>
    <col min="268" max="268" width="10.75" style="138" customWidth="1"/>
    <col min="269" max="269" width="11.75" style="138" customWidth="1"/>
    <col min="270" max="270" width="6.875" style="138" customWidth="1"/>
    <col min="271" max="271" width="12.375" style="138" customWidth="1"/>
    <col min="272" max="272" width="10.125" style="138" customWidth="1"/>
    <col min="273" max="273" width="10" style="138" customWidth="1"/>
    <col min="274" max="274" width="2.625" style="138" customWidth="1"/>
    <col min="275" max="512" width="6" style="138"/>
    <col min="513" max="513" width="12" style="138" customWidth="1"/>
    <col min="514" max="514" width="10.375" style="138" customWidth="1"/>
    <col min="515" max="515" width="6.875" style="138" customWidth="1"/>
    <col min="516" max="516" width="12" style="138" customWidth="1"/>
    <col min="517" max="517" width="11.125" style="138" customWidth="1"/>
    <col min="518" max="518" width="9.5" style="138" customWidth="1"/>
    <col min="519" max="519" width="11.375" style="138" customWidth="1"/>
    <col min="520" max="520" width="7.25" style="138" customWidth="1"/>
    <col min="521" max="521" width="12" style="138" customWidth="1"/>
    <col min="522" max="522" width="11" style="138" customWidth="1"/>
    <col min="523" max="523" width="9.75" style="138" customWidth="1"/>
    <col min="524" max="524" width="10.75" style="138" customWidth="1"/>
    <col min="525" max="525" width="11.75" style="138" customWidth="1"/>
    <col min="526" max="526" width="6.875" style="138" customWidth="1"/>
    <col min="527" max="527" width="12.375" style="138" customWidth="1"/>
    <col min="528" max="528" width="10.125" style="138" customWidth="1"/>
    <col min="529" max="529" width="10" style="138" customWidth="1"/>
    <col min="530" max="530" width="2.625" style="138" customWidth="1"/>
    <col min="531" max="768" width="6" style="138"/>
    <col min="769" max="769" width="12" style="138" customWidth="1"/>
    <col min="770" max="770" width="10.375" style="138" customWidth="1"/>
    <col min="771" max="771" width="6.875" style="138" customWidth="1"/>
    <col min="772" max="772" width="12" style="138" customWidth="1"/>
    <col min="773" max="773" width="11.125" style="138" customWidth="1"/>
    <col min="774" max="774" width="9.5" style="138" customWidth="1"/>
    <col min="775" max="775" width="11.375" style="138" customWidth="1"/>
    <col min="776" max="776" width="7.25" style="138" customWidth="1"/>
    <col min="777" max="777" width="12" style="138" customWidth="1"/>
    <col min="778" max="778" width="11" style="138" customWidth="1"/>
    <col min="779" max="779" width="9.75" style="138" customWidth="1"/>
    <col min="780" max="780" width="10.75" style="138" customWidth="1"/>
    <col min="781" max="781" width="11.75" style="138" customWidth="1"/>
    <col min="782" max="782" width="6.875" style="138" customWidth="1"/>
    <col min="783" max="783" width="12.375" style="138" customWidth="1"/>
    <col min="784" max="784" width="10.125" style="138" customWidth="1"/>
    <col min="785" max="785" width="10" style="138" customWidth="1"/>
    <col min="786" max="786" width="2.625" style="138" customWidth="1"/>
    <col min="787" max="1024" width="6" style="138"/>
    <col min="1025" max="1025" width="12" style="138" customWidth="1"/>
    <col min="1026" max="1026" width="10.375" style="138" customWidth="1"/>
    <col min="1027" max="1027" width="6.875" style="138" customWidth="1"/>
    <col min="1028" max="1028" width="12" style="138" customWidth="1"/>
    <col min="1029" max="1029" width="11.125" style="138" customWidth="1"/>
    <col min="1030" max="1030" width="9.5" style="138" customWidth="1"/>
    <col min="1031" max="1031" width="11.375" style="138" customWidth="1"/>
    <col min="1032" max="1032" width="7.25" style="138" customWidth="1"/>
    <col min="1033" max="1033" width="12" style="138" customWidth="1"/>
    <col min="1034" max="1034" width="11" style="138" customWidth="1"/>
    <col min="1035" max="1035" width="9.75" style="138" customWidth="1"/>
    <col min="1036" max="1036" width="10.75" style="138" customWidth="1"/>
    <col min="1037" max="1037" width="11.75" style="138" customWidth="1"/>
    <col min="1038" max="1038" width="6.875" style="138" customWidth="1"/>
    <col min="1039" max="1039" width="12.375" style="138" customWidth="1"/>
    <col min="1040" max="1040" width="10.125" style="138" customWidth="1"/>
    <col min="1041" max="1041" width="10" style="138" customWidth="1"/>
    <col min="1042" max="1042" width="2.625" style="138" customWidth="1"/>
    <col min="1043" max="1280" width="6" style="138"/>
    <col min="1281" max="1281" width="12" style="138" customWidth="1"/>
    <col min="1282" max="1282" width="10.375" style="138" customWidth="1"/>
    <col min="1283" max="1283" width="6.875" style="138" customWidth="1"/>
    <col min="1284" max="1284" width="12" style="138" customWidth="1"/>
    <col min="1285" max="1285" width="11.125" style="138" customWidth="1"/>
    <col min="1286" max="1286" width="9.5" style="138" customWidth="1"/>
    <col min="1287" max="1287" width="11.375" style="138" customWidth="1"/>
    <col min="1288" max="1288" width="7.25" style="138" customWidth="1"/>
    <col min="1289" max="1289" width="12" style="138" customWidth="1"/>
    <col min="1290" max="1290" width="11" style="138" customWidth="1"/>
    <col min="1291" max="1291" width="9.75" style="138" customWidth="1"/>
    <col min="1292" max="1292" width="10.75" style="138" customWidth="1"/>
    <col min="1293" max="1293" width="11.75" style="138" customWidth="1"/>
    <col min="1294" max="1294" width="6.875" style="138" customWidth="1"/>
    <col min="1295" max="1295" width="12.375" style="138" customWidth="1"/>
    <col min="1296" max="1296" width="10.125" style="138" customWidth="1"/>
    <col min="1297" max="1297" width="10" style="138" customWidth="1"/>
    <col min="1298" max="1298" width="2.625" style="138" customWidth="1"/>
    <col min="1299" max="1536" width="6" style="138"/>
    <col min="1537" max="1537" width="12" style="138" customWidth="1"/>
    <col min="1538" max="1538" width="10.375" style="138" customWidth="1"/>
    <col min="1539" max="1539" width="6.875" style="138" customWidth="1"/>
    <col min="1540" max="1540" width="12" style="138" customWidth="1"/>
    <col min="1541" max="1541" width="11.125" style="138" customWidth="1"/>
    <col min="1542" max="1542" width="9.5" style="138" customWidth="1"/>
    <col min="1543" max="1543" width="11.375" style="138" customWidth="1"/>
    <col min="1544" max="1544" width="7.25" style="138" customWidth="1"/>
    <col min="1545" max="1545" width="12" style="138" customWidth="1"/>
    <col min="1546" max="1546" width="11" style="138" customWidth="1"/>
    <col min="1547" max="1547" width="9.75" style="138" customWidth="1"/>
    <col min="1548" max="1548" width="10.75" style="138" customWidth="1"/>
    <col min="1549" max="1549" width="11.75" style="138" customWidth="1"/>
    <col min="1550" max="1550" width="6.875" style="138" customWidth="1"/>
    <col min="1551" max="1551" width="12.375" style="138" customWidth="1"/>
    <col min="1552" max="1552" width="10.125" style="138" customWidth="1"/>
    <col min="1553" max="1553" width="10" style="138" customWidth="1"/>
    <col min="1554" max="1554" width="2.625" style="138" customWidth="1"/>
    <col min="1555" max="1792" width="6" style="138"/>
    <col min="1793" max="1793" width="12" style="138" customWidth="1"/>
    <col min="1794" max="1794" width="10.375" style="138" customWidth="1"/>
    <col min="1795" max="1795" width="6.875" style="138" customWidth="1"/>
    <col min="1796" max="1796" width="12" style="138" customWidth="1"/>
    <col min="1797" max="1797" width="11.125" style="138" customWidth="1"/>
    <col min="1798" max="1798" width="9.5" style="138" customWidth="1"/>
    <col min="1799" max="1799" width="11.375" style="138" customWidth="1"/>
    <col min="1800" max="1800" width="7.25" style="138" customWidth="1"/>
    <col min="1801" max="1801" width="12" style="138" customWidth="1"/>
    <col min="1802" max="1802" width="11" style="138" customWidth="1"/>
    <col min="1803" max="1803" width="9.75" style="138" customWidth="1"/>
    <col min="1804" max="1804" width="10.75" style="138" customWidth="1"/>
    <col min="1805" max="1805" width="11.75" style="138" customWidth="1"/>
    <col min="1806" max="1806" width="6.875" style="138" customWidth="1"/>
    <col min="1807" max="1807" width="12.375" style="138" customWidth="1"/>
    <col min="1808" max="1808" width="10.125" style="138" customWidth="1"/>
    <col min="1809" max="1809" width="10" style="138" customWidth="1"/>
    <col min="1810" max="1810" width="2.625" style="138" customWidth="1"/>
    <col min="1811" max="2048" width="6" style="138"/>
    <col min="2049" max="2049" width="12" style="138" customWidth="1"/>
    <col min="2050" max="2050" width="10.375" style="138" customWidth="1"/>
    <col min="2051" max="2051" width="6.875" style="138" customWidth="1"/>
    <col min="2052" max="2052" width="12" style="138" customWidth="1"/>
    <col min="2053" max="2053" width="11.125" style="138" customWidth="1"/>
    <col min="2054" max="2054" width="9.5" style="138" customWidth="1"/>
    <col min="2055" max="2055" width="11.375" style="138" customWidth="1"/>
    <col min="2056" max="2056" width="7.25" style="138" customWidth="1"/>
    <col min="2057" max="2057" width="12" style="138" customWidth="1"/>
    <col min="2058" max="2058" width="11" style="138" customWidth="1"/>
    <col min="2059" max="2059" width="9.75" style="138" customWidth="1"/>
    <col min="2060" max="2060" width="10.75" style="138" customWidth="1"/>
    <col min="2061" max="2061" width="11.75" style="138" customWidth="1"/>
    <col min="2062" max="2062" width="6.875" style="138" customWidth="1"/>
    <col min="2063" max="2063" width="12.375" style="138" customWidth="1"/>
    <col min="2064" max="2064" width="10.125" style="138" customWidth="1"/>
    <col min="2065" max="2065" width="10" style="138" customWidth="1"/>
    <col min="2066" max="2066" width="2.625" style="138" customWidth="1"/>
    <col min="2067" max="2304" width="6" style="138"/>
    <col min="2305" max="2305" width="12" style="138" customWidth="1"/>
    <col min="2306" max="2306" width="10.375" style="138" customWidth="1"/>
    <col min="2307" max="2307" width="6.875" style="138" customWidth="1"/>
    <col min="2308" max="2308" width="12" style="138" customWidth="1"/>
    <col min="2309" max="2309" width="11.125" style="138" customWidth="1"/>
    <col min="2310" max="2310" width="9.5" style="138" customWidth="1"/>
    <col min="2311" max="2311" width="11.375" style="138" customWidth="1"/>
    <col min="2312" max="2312" width="7.25" style="138" customWidth="1"/>
    <col min="2313" max="2313" width="12" style="138" customWidth="1"/>
    <col min="2314" max="2314" width="11" style="138" customWidth="1"/>
    <col min="2315" max="2315" width="9.75" style="138" customWidth="1"/>
    <col min="2316" max="2316" width="10.75" style="138" customWidth="1"/>
    <col min="2317" max="2317" width="11.75" style="138" customWidth="1"/>
    <col min="2318" max="2318" width="6.875" style="138" customWidth="1"/>
    <col min="2319" max="2319" width="12.375" style="138" customWidth="1"/>
    <col min="2320" max="2320" width="10.125" style="138" customWidth="1"/>
    <col min="2321" max="2321" width="10" style="138" customWidth="1"/>
    <col min="2322" max="2322" width="2.625" style="138" customWidth="1"/>
    <col min="2323" max="2560" width="6" style="138"/>
    <col min="2561" max="2561" width="12" style="138" customWidth="1"/>
    <col min="2562" max="2562" width="10.375" style="138" customWidth="1"/>
    <col min="2563" max="2563" width="6.875" style="138" customWidth="1"/>
    <col min="2564" max="2564" width="12" style="138" customWidth="1"/>
    <col min="2565" max="2565" width="11.125" style="138" customWidth="1"/>
    <col min="2566" max="2566" width="9.5" style="138" customWidth="1"/>
    <col min="2567" max="2567" width="11.375" style="138" customWidth="1"/>
    <col min="2568" max="2568" width="7.25" style="138" customWidth="1"/>
    <col min="2569" max="2569" width="12" style="138" customWidth="1"/>
    <col min="2570" max="2570" width="11" style="138" customWidth="1"/>
    <col min="2571" max="2571" width="9.75" style="138" customWidth="1"/>
    <col min="2572" max="2572" width="10.75" style="138" customWidth="1"/>
    <col min="2573" max="2573" width="11.75" style="138" customWidth="1"/>
    <col min="2574" max="2574" width="6.875" style="138" customWidth="1"/>
    <col min="2575" max="2575" width="12.375" style="138" customWidth="1"/>
    <col min="2576" max="2576" width="10.125" style="138" customWidth="1"/>
    <col min="2577" max="2577" width="10" style="138" customWidth="1"/>
    <col min="2578" max="2578" width="2.625" style="138" customWidth="1"/>
    <col min="2579" max="2816" width="6" style="138"/>
    <col min="2817" max="2817" width="12" style="138" customWidth="1"/>
    <col min="2818" max="2818" width="10.375" style="138" customWidth="1"/>
    <col min="2819" max="2819" width="6.875" style="138" customWidth="1"/>
    <col min="2820" max="2820" width="12" style="138" customWidth="1"/>
    <col min="2821" max="2821" width="11.125" style="138" customWidth="1"/>
    <col min="2822" max="2822" width="9.5" style="138" customWidth="1"/>
    <col min="2823" max="2823" width="11.375" style="138" customWidth="1"/>
    <col min="2824" max="2824" width="7.25" style="138" customWidth="1"/>
    <col min="2825" max="2825" width="12" style="138" customWidth="1"/>
    <col min="2826" max="2826" width="11" style="138" customWidth="1"/>
    <col min="2827" max="2827" width="9.75" style="138" customWidth="1"/>
    <col min="2828" max="2828" width="10.75" style="138" customWidth="1"/>
    <col min="2829" max="2829" width="11.75" style="138" customWidth="1"/>
    <col min="2830" max="2830" width="6.875" style="138" customWidth="1"/>
    <col min="2831" max="2831" width="12.375" style="138" customWidth="1"/>
    <col min="2832" max="2832" width="10.125" style="138" customWidth="1"/>
    <col min="2833" max="2833" width="10" style="138" customWidth="1"/>
    <col min="2834" max="2834" width="2.625" style="138" customWidth="1"/>
    <col min="2835" max="3072" width="6" style="138"/>
    <col min="3073" max="3073" width="12" style="138" customWidth="1"/>
    <col min="3074" max="3074" width="10.375" style="138" customWidth="1"/>
    <col min="3075" max="3075" width="6.875" style="138" customWidth="1"/>
    <col min="3076" max="3076" width="12" style="138" customWidth="1"/>
    <col min="3077" max="3077" width="11.125" style="138" customWidth="1"/>
    <col min="3078" max="3078" width="9.5" style="138" customWidth="1"/>
    <col min="3079" max="3079" width="11.375" style="138" customWidth="1"/>
    <col min="3080" max="3080" width="7.25" style="138" customWidth="1"/>
    <col min="3081" max="3081" width="12" style="138" customWidth="1"/>
    <col min="3082" max="3082" width="11" style="138" customWidth="1"/>
    <col min="3083" max="3083" width="9.75" style="138" customWidth="1"/>
    <col min="3084" max="3084" width="10.75" style="138" customWidth="1"/>
    <col min="3085" max="3085" width="11.75" style="138" customWidth="1"/>
    <col min="3086" max="3086" width="6.875" style="138" customWidth="1"/>
    <col min="3087" max="3087" width="12.375" style="138" customWidth="1"/>
    <col min="3088" max="3088" width="10.125" style="138" customWidth="1"/>
    <col min="3089" max="3089" width="10" style="138" customWidth="1"/>
    <col min="3090" max="3090" width="2.625" style="138" customWidth="1"/>
    <col min="3091" max="3328" width="6" style="138"/>
    <col min="3329" max="3329" width="12" style="138" customWidth="1"/>
    <col min="3330" max="3330" width="10.375" style="138" customWidth="1"/>
    <col min="3331" max="3331" width="6.875" style="138" customWidth="1"/>
    <col min="3332" max="3332" width="12" style="138" customWidth="1"/>
    <col min="3333" max="3333" width="11.125" style="138" customWidth="1"/>
    <col min="3334" max="3334" width="9.5" style="138" customWidth="1"/>
    <col min="3335" max="3335" width="11.375" style="138" customWidth="1"/>
    <col min="3336" max="3336" width="7.25" style="138" customWidth="1"/>
    <col min="3337" max="3337" width="12" style="138" customWidth="1"/>
    <col min="3338" max="3338" width="11" style="138" customWidth="1"/>
    <col min="3339" max="3339" width="9.75" style="138" customWidth="1"/>
    <col min="3340" max="3340" width="10.75" style="138" customWidth="1"/>
    <col min="3341" max="3341" width="11.75" style="138" customWidth="1"/>
    <col min="3342" max="3342" width="6.875" style="138" customWidth="1"/>
    <col min="3343" max="3343" width="12.375" style="138" customWidth="1"/>
    <col min="3344" max="3344" width="10.125" style="138" customWidth="1"/>
    <col min="3345" max="3345" width="10" style="138" customWidth="1"/>
    <col min="3346" max="3346" width="2.625" style="138" customWidth="1"/>
    <col min="3347" max="3584" width="6" style="138"/>
    <col min="3585" max="3585" width="12" style="138" customWidth="1"/>
    <col min="3586" max="3586" width="10.375" style="138" customWidth="1"/>
    <col min="3587" max="3587" width="6.875" style="138" customWidth="1"/>
    <col min="3588" max="3588" width="12" style="138" customWidth="1"/>
    <col min="3589" max="3589" width="11.125" style="138" customWidth="1"/>
    <col min="3590" max="3590" width="9.5" style="138" customWidth="1"/>
    <col min="3591" max="3591" width="11.375" style="138" customWidth="1"/>
    <col min="3592" max="3592" width="7.25" style="138" customWidth="1"/>
    <col min="3593" max="3593" width="12" style="138" customWidth="1"/>
    <col min="3594" max="3594" width="11" style="138" customWidth="1"/>
    <col min="3595" max="3595" width="9.75" style="138" customWidth="1"/>
    <col min="3596" max="3596" width="10.75" style="138" customWidth="1"/>
    <col min="3597" max="3597" width="11.75" style="138" customWidth="1"/>
    <col min="3598" max="3598" width="6.875" style="138" customWidth="1"/>
    <col min="3599" max="3599" width="12.375" style="138" customWidth="1"/>
    <col min="3600" max="3600" width="10.125" style="138" customWidth="1"/>
    <col min="3601" max="3601" width="10" style="138" customWidth="1"/>
    <col min="3602" max="3602" width="2.625" style="138" customWidth="1"/>
    <col min="3603" max="3840" width="6" style="138"/>
    <col min="3841" max="3841" width="12" style="138" customWidth="1"/>
    <col min="3842" max="3842" width="10.375" style="138" customWidth="1"/>
    <col min="3843" max="3843" width="6.875" style="138" customWidth="1"/>
    <col min="3844" max="3844" width="12" style="138" customWidth="1"/>
    <col min="3845" max="3845" width="11.125" style="138" customWidth="1"/>
    <col min="3846" max="3846" width="9.5" style="138" customWidth="1"/>
    <col min="3847" max="3847" width="11.375" style="138" customWidth="1"/>
    <col min="3848" max="3848" width="7.25" style="138" customWidth="1"/>
    <col min="3849" max="3849" width="12" style="138" customWidth="1"/>
    <col min="3850" max="3850" width="11" style="138" customWidth="1"/>
    <col min="3851" max="3851" width="9.75" style="138" customWidth="1"/>
    <col min="3852" max="3852" width="10.75" style="138" customWidth="1"/>
    <col min="3853" max="3853" width="11.75" style="138" customWidth="1"/>
    <col min="3854" max="3854" width="6.875" style="138" customWidth="1"/>
    <col min="3855" max="3855" width="12.375" style="138" customWidth="1"/>
    <col min="3856" max="3856" width="10.125" style="138" customWidth="1"/>
    <col min="3857" max="3857" width="10" style="138" customWidth="1"/>
    <col min="3858" max="3858" width="2.625" style="138" customWidth="1"/>
    <col min="3859" max="4096" width="6" style="138"/>
    <col min="4097" max="4097" width="12" style="138" customWidth="1"/>
    <col min="4098" max="4098" width="10.375" style="138" customWidth="1"/>
    <col min="4099" max="4099" width="6.875" style="138" customWidth="1"/>
    <col min="4100" max="4100" width="12" style="138" customWidth="1"/>
    <col min="4101" max="4101" width="11.125" style="138" customWidth="1"/>
    <col min="4102" max="4102" width="9.5" style="138" customWidth="1"/>
    <col min="4103" max="4103" width="11.375" style="138" customWidth="1"/>
    <col min="4104" max="4104" width="7.25" style="138" customWidth="1"/>
    <col min="4105" max="4105" width="12" style="138" customWidth="1"/>
    <col min="4106" max="4106" width="11" style="138" customWidth="1"/>
    <col min="4107" max="4107" width="9.75" style="138" customWidth="1"/>
    <col min="4108" max="4108" width="10.75" style="138" customWidth="1"/>
    <col min="4109" max="4109" width="11.75" style="138" customWidth="1"/>
    <col min="4110" max="4110" width="6.875" style="138" customWidth="1"/>
    <col min="4111" max="4111" width="12.375" style="138" customWidth="1"/>
    <col min="4112" max="4112" width="10.125" style="138" customWidth="1"/>
    <col min="4113" max="4113" width="10" style="138" customWidth="1"/>
    <col min="4114" max="4114" width="2.625" style="138" customWidth="1"/>
    <col min="4115" max="4352" width="6" style="138"/>
    <col min="4353" max="4353" width="12" style="138" customWidth="1"/>
    <col min="4354" max="4354" width="10.375" style="138" customWidth="1"/>
    <col min="4355" max="4355" width="6.875" style="138" customWidth="1"/>
    <col min="4356" max="4356" width="12" style="138" customWidth="1"/>
    <col min="4357" max="4357" width="11.125" style="138" customWidth="1"/>
    <col min="4358" max="4358" width="9.5" style="138" customWidth="1"/>
    <col min="4359" max="4359" width="11.375" style="138" customWidth="1"/>
    <col min="4360" max="4360" width="7.25" style="138" customWidth="1"/>
    <col min="4361" max="4361" width="12" style="138" customWidth="1"/>
    <col min="4362" max="4362" width="11" style="138" customWidth="1"/>
    <col min="4363" max="4363" width="9.75" style="138" customWidth="1"/>
    <col min="4364" max="4364" width="10.75" style="138" customWidth="1"/>
    <col min="4365" max="4365" width="11.75" style="138" customWidth="1"/>
    <col min="4366" max="4366" width="6.875" style="138" customWidth="1"/>
    <col min="4367" max="4367" width="12.375" style="138" customWidth="1"/>
    <col min="4368" max="4368" width="10.125" style="138" customWidth="1"/>
    <col min="4369" max="4369" width="10" style="138" customWidth="1"/>
    <col min="4370" max="4370" width="2.625" style="138" customWidth="1"/>
    <col min="4371" max="4608" width="6" style="138"/>
    <col min="4609" max="4609" width="12" style="138" customWidth="1"/>
    <col min="4610" max="4610" width="10.375" style="138" customWidth="1"/>
    <col min="4611" max="4611" width="6.875" style="138" customWidth="1"/>
    <col min="4612" max="4612" width="12" style="138" customWidth="1"/>
    <col min="4613" max="4613" width="11.125" style="138" customWidth="1"/>
    <col min="4614" max="4614" width="9.5" style="138" customWidth="1"/>
    <col min="4615" max="4615" width="11.375" style="138" customWidth="1"/>
    <col min="4616" max="4616" width="7.25" style="138" customWidth="1"/>
    <col min="4617" max="4617" width="12" style="138" customWidth="1"/>
    <col min="4618" max="4618" width="11" style="138" customWidth="1"/>
    <col min="4619" max="4619" width="9.75" style="138" customWidth="1"/>
    <col min="4620" max="4620" width="10.75" style="138" customWidth="1"/>
    <col min="4621" max="4621" width="11.75" style="138" customWidth="1"/>
    <col min="4622" max="4622" width="6.875" style="138" customWidth="1"/>
    <col min="4623" max="4623" width="12.375" style="138" customWidth="1"/>
    <col min="4624" max="4624" width="10.125" style="138" customWidth="1"/>
    <col min="4625" max="4625" width="10" style="138" customWidth="1"/>
    <col min="4626" max="4626" width="2.625" style="138" customWidth="1"/>
    <col min="4627" max="4864" width="6" style="138"/>
    <col min="4865" max="4865" width="12" style="138" customWidth="1"/>
    <col min="4866" max="4866" width="10.375" style="138" customWidth="1"/>
    <col min="4867" max="4867" width="6.875" style="138" customWidth="1"/>
    <col min="4868" max="4868" width="12" style="138" customWidth="1"/>
    <col min="4869" max="4869" width="11.125" style="138" customWidth="1"/>
    <col min="4870" max="4870" width="9.5" style="138" customWidth="1"/>
    <col min="4871" max="4871" width="11.375" style="138" customWidth="1"/>
    <col min="4872" max="4872" width="7.25" style="138" customWidth="1"/>
    <col min="4873" max="4873" width="12" style="138" customWidth="1"/>
    <col min="4874" max="4874" width="11" style="138" customWidth="1"/>
    <col min="4875" max="4875" width="9.75" style="138" customWidth="1"/>
    <col min="4876" max="4876" width="10.75" style="138" customWidth="1"/>
    <col min="4877" max="4877" width="11.75" style="138" customWidth="1"/>
    <col min="4878" max="4878" width="6.875" style="138" customWidth="1"/>
    <col min="4879" max="4879" width="12.375" style="138" customWidth="1"/>
    <col min="4880" max="4880" width="10.125" style="138" customWidth="1"/>
    <col min="4881" max="4881" width="10" style="138" customWidth="1"/>
    <col min="4882" max="4882" width="2.625" style="138" customWidth="1"/>
    <col min="4883" max="5120" width="6" style="138"/>
    <col min="5121" max="5121" width="12" style="138" customWidth="1"/>
    <col min="5122" max="5122" width="10.375" style="138" customWidth="1"/>
    <col min="5123" max="5123" width="6.875" style="138" customWidth="1"/>
    <col min="5124" max="5124" width="12" style="138" customWidth="1"/>
    <col min="5125" max="5125" width="11.125" style="138" customWidth="1"/>
    <col min="5126" max="5126" width="9.5" style="138" customWidth="1"/>
    <col min="5127" max="5127" width="11.375" style="138" customWidth="1"/>
    <col min="5128" max="5128" width="7.25" style="138" customWidth="1"/>
    <col min="5129" max="5129" width="12" style="138" customWidth="1"/>
    <col min="5130" max="5130" width="11" style="138" customWidth="1"/>
    <col min="5131" max="5131" width="9.75" style="138" customWidth="1"/>
    <col min="5132" max="5132" width="10.75" style="138" customWidth="1"/>
    <col min="5133" max="5133" width="11.75" style="138" customWidth="1"/>
    <col min="5134" max="5134" width="6.875" style="138" customWidth="1"/>
    <col min="5135" max="5135" width="12.375" style="138" customWidth="1"/>
    <col min="5136" max="5136" width="10.125" style="138" customWidth="1"/>
    <col min="5137" max="5137" width="10" style="138" customWidth="1"/>
    <col min="5138" max="5138" width="2.625" style="138" customWidth="1"/>
    <col min="5139" max="5376" width="6" style="138"/>
    <col min="5377" max="5377" width="12" style="138" customWidth="1"/>
    <col min="5378" max="5378" width="10.375" style="138" customWidth="1"/>
    <col min="5379" max="5379" width="6.875" style="138" customWidth="1"/>
    <col min="5380" max="5380" width="12" style="138" customWidth="1"/>
    <col min="5381" max="5381" width="11.125" style="138" customWidth="1"/>
    <col min="5382" max="5382" width="9.5" style="138" customWidth="1"/>
    <col min="5383" max="5383" width="11.375" style="138" customWidth="1"/>
    <col min="5384" max="5384" width="7.25" style="138" customWidth="1"/>
    <col min="5385" max="5385" width="12" style="138" customWidth="1"/>
    <col min="5386" max="5386" width="11" style="138" customWidth="1"/>
    <col min="5387" max="5387" width="9.75" style="138" customWidth="1"/>
    <col min="5388" max="5388" width="10.75" style="138" customWidth="1"/>
    <col min="5389" max="5389" width="11.75" style="138" customWidth="1"/>
    <col min="5390" max="5390" width="6.875" style="138" customWidth="1"/>
    <col min="5391" max="5391" width="12.375" style="138" customWidth="1"/>
    <col min="5392" max="5392" width="10.125" style="138" customWidth="1"/>
    <col min="5393" max="5393" width="10" style="138" customWidth="1"/>
    <col min="5394" max="5394" width="2.625" style="138" customWidth="1"/>
    <col min="5395" max="5632" width="6" style="138"/>
    <col min="5633" max="5633" width="12" style="138" customWidth="1"/>
    <col min="5634" max="5634" width="10.375" style="138" customWidth="1"/>
    <col min="5635" max="5635" width="6.875" style="138" customWidth="1"/>
    <col min="5636" max="5636" width="12" style="138" customWidth="1"/>
    <col min="5637" max="5637" width="11.125" style="138" customWidth="1"/>
    <col min="5638" max="5638" width="9.5" style="138" customWidth="1"/>
    <col min="5639" max="5639" width="11.375" style="138" customWidth="1"/>
    <col min="5640" max="5640" width="7.25" style="138" customWidth="1"/>
    <col min="5641" max="5641" width="12" style="138" customWidth="1"/>
    <col min="5642" max="5642" width="11" style="138" customWidth="1"/>
    <col min="5643" max="5643" width="9.75" style="138" customWidth="1"/>
    <col min="5644" max="5644" width="10.75" style="138" customWidth="1"/>
    <col min="5645" max="5645" width="11.75" style="138" customWidth="1"/>
    <col min="5646" max="5646" width="6.875" style="138" customWidth="1"/>
    <col min="5647" max="5647" width="12.375" style="138" customWidth="1"/>
    <col min="5648" max="5648" width="10.125" style="138" customWidth="1"/>
    <col min="5649" max="5649" width="10" style="138" customWidth="1"/>
    <col min="5650" max="5650" width="2.625" style="138" customWidth="1"/>
    <col min="5651" max="5888" width="6" style="138"/>
    <col min="5889" max="5889" width="12" style="138" customWidth="1"/>
    <col min="5890" max="5890" width="10.375" style="138" customWidth="1"/>
    <col min="5891" max="5891" width="6.875" style="138" customWidth="1"/>
    <col min="5892" max="5892" width="12" style="138" customWidth="1"/>
    <col min="5893" max="5893" width="11.125" style="138" customWidth="1"/>
    <col min="5894" max="5894" width="9.5" style="138" customWidth="1"/>
    <col min="5895" max="5895" width="11.375" style="138" customWidth="1"/>
    <col min="5896" max="5896" width="7.25" style="138" customWidth="1"/>
    <col min="5897" max="5897" width="12" style="138" customWidth="1"/>
    <col min="5898" max="5898" width="11" style="138" customWidth="1"/>
    <col min="5899" max="5899" width="9.75" style="138" customWidth="1"/>
    <col min="5900" max="5900" width="10.75" style="138" customWidth="1"/>
    <col min="5901" max="5901" width="11.75" style="138" customWidth="1"/>
    <col min="5902" max="5902" width="6.875" style="138" customWidth="1"/>
    <col min="5903" max="5903" width="12.375" style="138" customWidth="1"/>
    <col min="5904" max="5904" width="10.125" style="138" customWidth="1"/>
    <col min="5905" max="5905" width="10" style="138" customWidth="1"/>
    <col min="5906" max="5906" width="2.625" style="138" customWidth="1"/>
    <col min="5907" max="6144" width="6" style="138"/>
    <col min="6145" max="6145" width="12" style="138" customWidth="1"/>
    <col min="6146" max="6146" width="10.375" style="138" customWidth="1"/>
    <col min="6147" max="6147" width="6.875" style="138" customWidth="1"/>
    <col min="6148" max="6148" width="12" style="138" customWidth="1"/>
    <col min="6149" max="6149" width="11.125" style="138" customWidth="1"/>
    <col min="6150" max="6150" width="9.5" style="138" customWidth="1"/>
    <col min="6151" max="6151" width="11.375" style="138" customWidth="1"/>
    <col min="6152" max="6152" width="7.25" style="138" customWidth="1"/>
    <col min="6153" max="6153" width="12" style="138" customWidth="1"/>
    <col min="6154" max="6154" width="11" style="138" customWidth="1"/>
    <col min="6155" max="6155" width="9.75" style="138" customWidth="1"/>
    <col min="6156" max="6156" width="10.75" style="138" customWidth="1"/>
    <col min="6157" max="6157" width="11.75" style="138" customWidth="1"/>
    <col min="6158" max="6158" width="6.875" style="138" customWidth="1"/>
    <col min="6159" max="6159" width="12.375" style="138" customWidth="1"/>
    <col min="6160" max="6160" width="10.125" style="138" customWidth="1"/>
    <col min="6161" max="6161" width="10" style="138" customWidth="1"/>
    <col min="6162" max="6162" width="2.625" style="138" customWidth="1"/>
    <col min="6163" max="6400" width="6" style="138"/>
    <col min="6401" max="6401" width="12" style="138" customWidth="1"/>
    <col min="6402" max="6402" width="10.375" style="138" customWidth="1"/>
    <col min="6403" max="6403" width="6.875" style="138" customWidth="1"/>
    <col min="6404" max="6404" width="12" style="138" customWidth="1"/>
    <col min="6405" max="6405" width="11.125" style="138" customWidth="1"/>
    <col min="6406" max="6406" width="9.5" style="138" customWidth="1"/>
    <col min="6407" max="6407" width="11.375" style="138" customWidth="1"/>
    <col min="6408" max="6408" width="7.25" style="138" customWidth="1"/>
    <col min="6409" max="6409" width="12" style="138" customWidth="1"/>
    <col min="6410" max="6410" width="11" style="138" customWidth="1"/>
    <col min="6411" max="6411" width="9.75" style="138" customWidth="1"/>
    <col min="6412" max="6412" width="10.75" style="138" customWidth="1"/>
    <col min="6413" max="6413" width="11.75" style="138" customWidth="1"/>
    <col min="6414" max="6414" width="6.875" style="138" customWidth="1"/>
    <col min="6415" max="6415" width="12.375" style="138" customWidth="1"/>
    <col min="6416" max="6416" width="10.125" style="138" customWidth="1"/>
    <col min="6417" max="6417" width="10" style="138" customWidth="1"/>
    <col min="6418" max="6418" width="2.625" style="138" customWidth="1"/>
    <col min="6419" max="6656" width="6" style="138"/>
    <col min="6657" max="6657" width="12" style="138" customWidth="1"/>
    <col min="6658" max="6658" width="10.375" style="138" customWidth="1"/>
    <col min="6659" max="6659" width="6.875" style="138" customWidth="1"/>
    <col min="6660" max="6660" width="12" style="138" customWidth="1"/>
    <col min="6661" max="6661" width="11.125" style="138" customWidth="1"/>
    <col min="6662" max="6662" width="9.5" style="138" customWidth="1"/>
    <col min="6663" max="6663" width="11.375" style="138" customWidth="1"/>
    <col min="6664" max="6664" width="7.25" style="138" customWidth="1"/>
    <col min="6665" max="6665" width="12" style="138" customWidth="1"/>
    <col min="6666" max="6666" width="11" style="138" customWidth="1"/>
    <col min="6667" max="6667" width="9.75" style="138" customWidth="1"/>
    <col min="6668" max="6668" width="10.75" style="138" customWidth="1"/>
    <col min="6669" max="6669" width="11.75" style="138" customWidth="1"/>
    <col min="6670" max="6670" width="6.875" style="138" customWidth="1"/>
    <col min="6671" max="6671" width="12.375" style="138" customWidth="1"/>
    <col min="6672" max="6672" width="10.125" style="138" customWidth="1"/>
    <col min="6673" max="6673" width="10" style="138" customWidth="1"/>
    <col min="6674" max="6674" width="2.625" style="138" customWidth="1"/>
    <col min="6675" max="6912" width="6" style="138"/>
    <col min="6913" max="6913" width="12" style="138" customWidth="1"/>
    <col min="6914" max="6914" width="10.375" style="138" customWidth="1"/>
    <col min="6915" max="6915" width="6.875" style="138" customWidth="1"/>
    <col min="6916" max="6916" width="12" style="138" customWidth="1"/>
    <col min="6917" max="6917" width="11.125" style="138" customWidth="1"/>
    <col min="6918" max="6918" width="9.5" style="138" customWidth="1"/>
    <col min="6919" max="6919" width="11.375" style="138" customWidth="1"/>
    <col min="6920" max="6920" width="7.25" style="138" customWidth="1"/>
    <col min="6921" max="6921" width="12" style="138" customWidth="1"/>
    <col min="6922" max="6922" width="11" style="138" customWidth="1"/>
    <col min="6923" max="6923" width="9.75" style="138" customWidth="1"/>
    <col min="6924" max="6924" width="10.75" style="138" customWidth="1"/>
    <col min="6925" max="6925" width="11.75" style="138" customWidth="1"/>
    <col min="6926" max="6926" width="6.875" style="138" customWidth="1"/>
    <col min="6927" max="6927" width="12.375" style="138" customWidth="1"/>
    <col min="6928" max="6928" width="10.125" style="138" customWidth="1"/>
    <col min="6929" max="6929" width="10" style="138" customWidth="1"/>
    <col min="6930" max="6930" width="2.625" style="138" customWidth="1"/>
    <col min="6931" max="7168" width="6" style="138"/>
    <col min="7169" max="7169" width="12" style="138" customWidth="1"/>
    <col min="7170" max="7170" width="10.375" style="138" customWidth="1"/>
    <col min="7171" max="7171" width="6.875" style="138" customWidth="1"/>
    <col min="7172" max="7172" width="12" style="138" customWidth="1"/>
    <col min="7173" max="7173" width="11.125" style="138" customWidth="1"/>
    <col min="7174" max="7174" width="9.5" style="138" customWidth="1"/>
    <col min="7175" max="7175" width="11.375" style="138" customWidth="1"/>
    <col min="7176" max="7176" width="7.25" style="138" customWidth="1"/>
    <col min="7177" max="7177" width="12" style="138" customWidth="1"/>
    <col min="7178" max="7178" width="11" style="138" customWidth="1"/>
    <col min="7179" max="7179" width="9.75" style="138" customWidth="1"/>
    <col min="7180" max="7180" width="10.75" style="138" customWidth="1"/>
    <col min="7181" max="7181" width="11.75" style="138" customWidth="1"/>
    <col min="7182" max="7182" width="6.875" style="138" customWidth="1"/>
    <col min="7183" max="7183" width="12.375" style="138" customWidth="1"/>
    <col min="7184" max="7184" width="10.125" style="138" customWidth="1"/>
    <col min="7185" max="7185" width="10" style="138" customWidth="1"/>
    <col min="7186" max="7186" width="2.625" style="138" customWidth="1"/>
    <col min="7187" max="7424" width="6" style="138"/>
    <col min="7425" max="7425" width="12" style="138" customWidth="1"/>
    <col min="7426" max="7426" width="10.375" style="138" customWidth="1"/>
    <col min="7427" max="7427" width="6.875" style="138" customWidth="1"/>
    <col min="7428" max="7428" width="12" style="138" customWidth="1"/>
    <col min="7429" max="7429" width="11.125" style="138" customWidth="1"/>
    <col min="7430" max="7430" width="9.5" style="138" customWidth="1"/>
    <col min="7431" max="7431" width="11.375" style="138" customWidth="1"/>
    <col min="7432" max="7432" width="7.25" style="138" customWidth="1"/>
    <col min="7433" max="7433" width="12" style="138" customWidth="1"/>
    <col min="7434" max="7434" width="11" style="138" customWidth="1"/>
    <col min="7435" max="7435" width="9.75" style="138" customWidth="1"/>
    <col min="7436" max="7436" width="10.75" style="138" customWidth="1"/>
    <col min="7437" max="7437" width="11.75" style="138" customWidth="1"/>
    <col min="7438" max="7438" width="6.875" style="138" customWidth="1"/>
    <col min="7439" max="7439" width="12.375" style="138" customWidth="1"/>
    <col min="7440" max="7440" width="10.125" style="138" customWidth="1"/>
    <col min="7441" max="7441" width="10" style="138" customWidth="1"/>
    <col min="7442" max="7442" width="2.625" style="138" customWidth="1"/>
    <col min="7443" max="7680" width="6" style="138"/>
    <col min="7681" max="7681" width="12" style="138" customWidth="1"/>
    <col min="7682" max="7682" width="10.375" style="138" customWidth="1"/>
    <col min="7683" max="7683" width="6.875" style="138" customWidth="1"/>
    <col min="7684" max="7684" width="12" style="138" customWidth="1"/>
    <col min="7685" max="7685" width="11.125" style="138" customWidth="1"/>
    <col min="7686" max="7686" width="9.5" style="138" customWidth="1"/>
    <col min="7687" max="7687" width="11.375" style="138" customWidth="1"/>
    <col min="7688" max="7688" width="7.25" style="138" customWidth="1"/>
    <col min="7689" max="7689" width="12" style="138" customWidth="1"/>
    <col min="7690" max="7690" width="11" style="138" customWidth="1"/>
    <col min="7691" max="7691" width="9.75" style="138" customWidth="1"/>
    <col min="7692" max="7692" width="10.75" style="138" customWidth="1"/>
    <col min="7693" max="7693" width="11.75" style="138" customWidth="1"/>
    <col min="7694" max="7694" width="6.875" style="138" customWidth="1"/>
    <col min="7695" max="7695" width="12.375" style="138" customWidth="1"/>
    <col min="7696" max="7696" width="10.125" style="138" customWidth="1"/>
    <col min="7697" max="7697" width="10" style="138" customWidth="1"/>
    <col min="7698" max="7698" width="2.625" style="138" customWidth="1"/>
    <col min="7699" max="7936" width="6" style="138"/>
    <col min="7937" max="7937" width="12" style="138" customWidth="1"/>
    <col min="7938" max="7938" width="10.375" style="138" customWidth="1"/>
    <col min="7939" max="7939" width="6.875" style="138" customWidth="1"/>
    <col min="7940" max="7940" width="12" style="138" customWidth="1"/>
    <col min="7941" max="7941" width="11.125" style="138" customWidth="1"/>
    <col min="7942" max="7942" width="9.5" style="138" customWidth="1"/>
    <col min="7943" max="7943" width="11.375" style="138" customWidth="1"/>
    <col min="7944" max="7944" width="7.25" style="138" customWidth="1"/>
    <col min="7945" max="7945" width="12" style="138" customWidth="1"/>
    <col min="7946" max="7946" width="11" style="138" customWidth="1"/>
    <col min="7947" max="7947" width="9.75" style="138" customWidth="1"/>
    <col min="7948" max="7948" width="10.75" style="138" customWidth="1"/>
    <col min="7949" max="7949" width="11.75" style="138" customWidth="1"/>
    <col min="7950" max="7950" width="6.875" style="138" customWidth="1"/>
    <col min="7951" max="7951" width="12.375" style="138" customWidth="1"/>
    <col min="7952" max="7952" width="10.125" style="138" customWidth="1"/>
    <col min="7953" max="7953" width="10" style="138" customWidth="1"/>
    <col min="7954" max="7954" width="2.625" style="138" customWidth="1"/>
    <col min="7955" max="8192" width="6" style="138"/>
    <col min="8193" max="8193" width="12" style="138" customWidth="1"/>
    <col min="8194" max="8194" width="10.375" style="138" customWidth="1"/>
    <col min="8195" max="8195" width="6.875" style="138" customWidth="1"/>
    <col min="8196" max="8196" width="12" style="138" customWidth="1"/>
    <col min="8197" max="8197" width="11.125" style="138" customWidth="1"/>
    <col min="8198" max="8198" width="9.5" style="138" customWidth="1"/>
    <col min="8199" max="8199" width="11.375" style="138" customWidth="1"/>
    <col min="8200" max="8200" width="7.25" style="138" customWidth="1"/>
    <col min="8201" max="8201" width="12" style="138" customWidth="1"/>
    <col min="8202" max="8202" width="11" style="138" customWidth="1"/>
    <col min="8203" max="8203" width="9.75" style="138" customWidth="1"/>
    <col min="8204" max="8204" width="10.75" style="138" customWidth="1"/>
    <col min="8205" max="8205" width="11.75" style="138" customWidth="1"/>
    <col min="8206" max="8206" width="6.875" style="138" customWidth="1"/>
    <col min="8207" max="8207" width="12.375" style="138" customWidth="1"/>
    <col min="8208" max="8208" width="10.125" style="138" customWidth="1"/>
    <col min="8209" max="8209" width="10" style="138" customWidth="1"/>
    <col min="8210" max="8210" width="2.625" style="138" customWidth="1"/>
    <col min="8211" max="8448" width="6" style="138"/>
    <col min="8449" max="8449" width="12" style="138" customWidth="1"/>
    <col min="8450" max="8450" width="10.375" style="138" customWidth="1"/>
    <col min="8451" max="8451" width="6.875" style="138" customWidth="1"/>
    <col min="8452" max="8452" width="12" style="138" customWidth="1"/>
    <col min="8453" max="8453" width="11.125" style="138" customWidth="1"/>
    <col min="8454" max="8454" width="9.5" style="138" customWidth="1"/>
    <col min="8455" max="8455" width="11.375" style="138" customWidth="1"/>
    <col min="8456" max="8456" width="7.25" style="138" customWidth="1"/>
    <col min="8457" max="8457" width="12" style="138" customWidth="1"/>
    <col min="8458" max="8458" width="11" style="138" customWidth="1"/>
    <col min="8459" max="8459" width="9.75" style="138" customWidth="1"/>
    <col min="8460" max="8460" width="10.75" style="138" customWidth="1"/>
    <col min="8461" max="8461" width="11.75" style="138" customWidth="1"/>
    <col min="8462" max="8462" width="6.875" style="138" customWidth="1"/>
    <col min="8463" max="8463" width="12.375" style="138" customWidth="1"/>
    <col min="8464" max="8464" width="10.125" style="138" customWidth="1"/>
    <col min="8465" max="8465" width="10" style="138" customWidth="1"/>
    <col min="8466" max="8466" width="2.625" style="138" customWidth="1"/>
    <col min="8467" max="8704" width="6" style="138"/>
    <col min="8705" max="8705" width="12" style="138" customWidth="1"/>
    <col min="8706" max="8706" width="10.375" style="138" customWidth="1"/>
    <col min="8707" max="8707" width="6.875" style="138" customWidth="1"/>
    <col min="8708" max="8708" width="12" style="138" customWidth="1"/>
    <col min="8709" max="8709" width="11.125" style="138" customWidth="1"/>
    <col min="8710" max="8710" width="9.5" style="138" customWidth="1"/>
    <col min="8711" max="8711" width="11.375" style="138" customWidth="1"/>
    <col min="8712" max="8712" width="7.25" style="138" customWidth="1"/>
    <col min="8713" max="8713" width="12" style="138" customWidth="1"/>
    <col min="8714" max="8714" width="11" style="138" customWidth="1"/>
    <col min="8715" max="8715" width="9.75" style="138" customWidth="1"/>
    <col min="8716" max="8716" width="10.75" style="138" customWidth="1"/>
    <col min="8717" max="8717" width="11.75" style="138" customWidth="1"/>
    <col min="8718" max="8718" width="6.875" style="138" customWidth="1"/>
    <col min="8719" max="8719" width="12.375" style="138" customWidth="1"/>
    <col min="8720" max="8720" width="10.125" style="138" customWidth="1"/>
    <col min="8721" max="8721" width="10" style="138" customWidth="1"/>
    <col min="8722" max="8722" width="2.625" style="138" customWidth="1"/>
    <col min="8723" max="8960" width="6" style="138"/>
    <col min="8961" max="8961" width="12" style="138" customWidth="1"/>
    <col min="8962" max="8962" width="10.375" style="138" customWidth="1"/>
    <col min="8963" max="8963" width="6.875" style="138" customWidth="1"/>
    <col min="8964" max="8964" width="12" style="138" customWidth="1"/>
    <col min="8965" max="8965" width="11.125" style="138" customWidth="1"/>
    <col min="8966" max="8966" width="9.5" style="138" customWidth="1"/>
    <col min="8967" max="8967" width="11.375" style="138" customWidth="1"/>
    <col min="8968" max="8968" width="7.25" style="138" customWidth="1"/>
    <col min="8969" max="8969" width="12" style="138" customWidth="1"/>
    <col min="8970" max="8970" width="11" style="138" customWidth="1"/>
    <col min="8971" max="8971" width="9.75" style="138" customWidth="1"/>
    <col min="8972" max="8972" width="10.75" style="138" customWidth="1"/>
    <col min="8973" max="8973" width="11.75" style="138" customWidth="1"/>
    <col min="8974" max="8974" width="6.875" style="138" customWidth="1"/>
    <col min="8975" max="8975" width="12.375" style="138" customWidth="1"/>
    <col min="8976" max="8976" width="10.125" style="138" customWidth="1"/>
    <col min="8977" max="8977" width="10" style="138" customWidth="1"/>
    <col min="8978" max="8978" width="2.625" style="138" customWidth="1"/>
    <col min="8979" max="9216" width="6" style="138"/>
    <col min="9217" max="9217" width="12" style="138" customWidth="1"/>
    <col min="9218" max="9218" width="10.375" style="138" customWidth="1"/>
    <col min="9219" max="9219" width="6.875" style="138" customWidth="1"/>
    <col min="9220" max="9220" width="12" style="138" customWidth="1"/>
    <col min="9221" max="9221" width="11.125" style="138" customWidth="1"/>
    <col min="9222" max="9222" width="9.5" style="138" customWidth="1"/>
    <col min="9223" max="9223" width="11.375" style="138" customWidth="1"/>
    <col min="9224" max="9224" width="7.25" style="138" customWidth="1"/>
    <col min="9225" max="9225" width="12" style="138" customWidth="1"/>
    <col min="9226" max="9226" width="11" style="138" customWidth="1"/>
    <col min="9227" max="9227" width="9.75" style="138" customWidth="1"/>
    <col min="9228" max="9228" width="10.75" style="138" customWidth="1"/>
    <col min="9229" max="9229" width="11.75" style="138" customWidth="1"/>
    <col min="9230" max="9230" width="6.875" style="138" customWidth="1"/>
    <col min="9231" max="9231" width="12.375" style="138" customWidth="1"/>
    <col min="9232" max="9232" width="10.125" style="138" customWidth="1"/>
    <col min="9233" max="9233" width="10" style="138" customWidth="1"/>
    <col min="9234" max="9234" width="2.625" style="138" customWidth="1"/>
    <col min="9235" max="9472" width="6" style="138"/>
    <col min="9473" max="9473" width="12" style="138" customWidth="1"/>
    <col min="9474" max="9474" width="10.375" style="138" customWidth="1"/>
    <col min="9475" max="9475" width="6.875" style="138" customWidth="1"/>
    <col min="9476" max="9476" width="12" style="138" customWidth="1"/>
    <col min="9477" max="9477" width="11.125" style="138" customWidth="1"/>
    <col min="9478" max="9478" width="9.5" style="138" customWidth="1"/>
    <col min="9479" max="9479" width="11.375" style="138" customWidth="1"/>
    <col min="9480" max="9480" width="7.25" style="138" customWidth="1"/>
    <col min="9481" max="9481" width="12" style="138" customWidth="1"/>
    <col min="9482" max="9482" width="11" style="138" customWidth="1"/>
    <col min="9483" max="9483" width="9.75" style="138" customWidth="1"/>
    <col min="9484" max="9484" width="10.75" style="138" customWidth="1"/>
    <col min="9485" max="9485" width="11.75" style="138" customWidth="1"/>
    <col min="9486" max="9486" width="6.875" style="138" customWidth="1"/>
    <col min="9487" max="9487" width="12.375" style="138" customWidth="1"/>
    <col min="9488" max="9488" width="10.125" style="138" customWidth="1"/>
    <col min="9489" max="9489" width="10" style="138" customWidth="1"/>
    <col min="9490" max="9490" width="2.625" style="138" customWidth="1"/>
    <col min="9491" max="9728" width="6" style="138"/>
    <col min="9729" max="9729" width="12" style="138" customWidth="1"/>
    <col min="9730" max="9730" width="10.375" style="138" customWidth="1"/>
    <col min="9731" max="9731" width="6.875" style="138" customWidth="1"/>
    <col min="9732" max="9732" width="12" style="138" customWidth="1"/>
    <col min="9733" max="9733" width="11.125" style="138" customWidth="1"/>
    <col min="9734" max="9734" width="9.5" style="138" customWidth="1"/>
    <col min="9735" max="9735" width="11.375" style="138" customWidth="1"/>
    <col min="9736" max="9736" width="7.25" style="138" customWidth="1"/>
    <col min="9737" max="9737" width="12" style="138" customWidth="1"/>
    <col min="9738" max="9738" width="11" style="138" customWidth="1"/>
    <col min="9739" max="9739" width="9.75" style="138" customWidth="1"/>
    <col min="9740" max="9740" width="10.75" style="138" customWidth="1"/>
    <col min="9741" max="9741" width="11.75" style="138" customWidth="1"/>
    <col min="9742" max="9742" width="6.875" style="138" customWidth="1"/>
    <col min="9743" max="9743" width="12.375" style="138" customWidth="1"/>
    <col min="9744" max="9744" width="10.125" style="138" customWidth="1"/>
    <col min="9745" max="9745" width="10" style="138" customWidth="1"/>
    <col min="9746" max="9746" width="2.625" style="138" customWidth="1"/>
    <col min="9747" max="9984" width="6" style="138"/>
    <col min="9985" max="9985" width="12" style="138" customWidth="1"/>
    <col min="9986" max="9986" width="10.375" style="138" customWidth="1"/>
    <col min="9987" max="9987" width="6.875" style="138" customWidth="1"/>
    <col min="9988" max="9988" width="12" style="138" customWidth="1"/>
    <col min="9989" max="9989" width="11.125" style="138" customWidth="1"/>
    <col min="9990" max="9990" width="9.5" style="138" customWidth="1"/>
    <col min="9991" max="9991" width="11.375" style="138" customWidth="1"/>
    <col min="9992" max="9992" width="7.25" style="138" customWidth="1"/>
    <col min="9993" max="9993" width="12" style="138" customWidth="1"/>
    <col min="9994" max="9994" width="11" style="138" customWidth="1"/>
    <col min="9995" max="9995" width="9.75" style="138" customWidth="1"/>
    <col min="9996" max="9996" width="10.75" style="138" customWidth="1"/>
    <col min="9997" max="9997" width="11.75" style="138" customWidth="1"/>
    <col min="9998" max="9998" width="6.875" style="138" customWidth="1"/>
    <col min="9999" max="9999" width="12.375" style="138" customWidth="1"/>
    <col min="10000" max="10000" width="10.125" style="138" customWidth="1"/>
    <col min="10001" max="10001" width="10" style="138" customWidth="1"/>
    <col min="10002" max="10002" width="2.625" style="138" customWidth="1"/>
    <col min="10003" max="10240" width="6" style="138"/>
    <col min="10241" max="10241" width="12" style="138" customWidth="1"/>
    <col min="10242" max="10242" width="10.375" style="138" customWidth="1"/>
    <col min="10243" max="10243" width="6.875" style="138" customWidth="1"/>
    <col min="10244" max="10244" width="12" style="138" customWidth="1"/>
    <col min="10245" max="10245" width="11.125" style="138" customWidth="1"/>
    <col min="10246" max="10246" width="9.5" style="138" customWidth="1"/>
    <col min="10247" max="10247" width="11.375" style="138" customWidth="1"/>
    <col min="10248" max="10248" width="7.25" style="138" customWidth="1"/>
    <col min="10249" max="10249" width="12" style="138" customWidth="1"/>
    <col min="10250" max="10250" width="11" style="138" customWidth="1"/>
    <col min="10251" max="10251" width="9.75" style="138" customWidth="1"/>
    <col min="10252" max="10252" width="10.75" style="138" customWidth="1"/>
    <col min="10253" max="10253" width="11.75" style="138" customWidth="1"/>
    <col min="10254" max="10254" width="6.875" style="138" customWidth="1"/>
    <col min="10255" max="10255" width="12.375" style="138" customWidth="1"/>
    <col min="10256" max="10256" width="10.125" style="138" customWidth="1"/>
    <col min="10257" max="10257" width="10" style="138" customWidth="1"/>
    <col min="10258" max="10258" width="2.625" style="138" customWidth="1"/>
    <col min="10259" max="10496" width="6" style="138"/>
    <col min="10497" max="10497" width="12" style="138" customWidth="1"/>
    <col min="10498" max="10498" width="10.375" style="138" customWidth="1"/>
    <col min="10499" max="10499" width="6.875" style="138" customWidth="1"/>
    <col min="10500" max="10500" width="12" style="138" customWidth="1"/>
    <col min="10501" max="10501" width="11.125" style="138" customWidth="1"/>
    <col min="10502" max="10502" width="9.5" style="138" customWidth="1"/>
    <col min="10503" max="10503" width="11.375" style="138" customWidth="1"/>
    <col min="10504" max="10504" width="7.25" style="138" customWidth="1"/>
    <col min="10505" max="10505" width="12" style="138" customWidth="1"/>
    <col min="10506" max="10506" width="11" style="138" customWidth="1"/>
    <col min="10507" max="10507" width="9.75" style="138" customWidth="1"/>
    <col min="10508" max="10508" width="10.75" style="138" customWidth="1"/>
    <col min="10509" max="10509" width="11.75" style="138" customWidth="1"/>
    <col min="10510" max="10510" width="6.875" style="138" customWidth="1"/>
    <col min="10511" max="10511" width="12.375" style="138" customWidth="1"/>
    <col min="10512" max="10512" width="10.125" style="138" customWidth="1"/>
    <col min="10513" max="10513" width="10" style="138" customWidth="1"/>
    <col min="10514" max="10514" width="2.625" style="138" customWidth="1"/>
    <col min="10515" max="10752" width="6" style="138"/>
    <col min="10753" max="10753" width="12" style="138" customWidth="1"/>
    <col min="10754" max="10754" width="10.375" style="138" customWidth="1"/>
    <col min="10755" max="10755" width="6.875" style="138" customWidth="1"/>
    <col min="10756" max="10756" width="12" style="138" customWidth="1"/>
    <col min="10757" max="10757" width="11.125" style="138" customWidth="1"/>
    <col min="10758" max="10758" width="9.5" style="138" customWidth="1"/>
    <col min="10759" max="10759" width="11.375" style="138" customWidth="1"/>
    <col min="10760" max="10760" width="7.25" style="138" customWidth="1"/>
    <col min="10761" max="10761" width="12" style="138" customWidth="1"/>
    <col min="10762" max="10762" width="11" style="138" customWidth="1"/>
    <col min="10763" max="10763" width="9.75" style="138" customWidth="1"/>
    <col min="10764" max="10764" width="10.75" style="138" customWidth="1"/>
    <col min="10765" max="10765" width="11.75" style="138" customWidth="1"/>
    <col min="10766" max="10766" width="6.875" style="138" customWidth="1"/>
    <col min="10767" max="10767" width="12.375" style="138" customWidth="1"/>
    <col min="10768" max="10768" width="10.125" style="138" customWidth="1"/>
    <col min="10769" max="10769" width="10" style="138" customWidth="1"/>
    <col min="10770" max="10770" width="2.625" style="138" customWidth="1"/>
    <col min="10771" max="11008" width="6" style="138"/>
    <col min="11009" max="11009" width="12" style="138" customWidth="1"/>
    <col min="11010" max="11010" width="10.375" style="138" customWidth="1"/>
    <col min="11011" max="11011" width="6.875" style="138" customWidth="1"/>
    <col min="11012" max="11012" width="12" style="138" customWidth="1"/>
    <col min="11013" max="11013" width="11.125" style="138" customWidth="1"/>
    <col min="11014" max="11014" width="9.5" style="138" customWidth="1"/>
    <col min="11015" max="11015" width="11.375" style="138" customWidth="1"/>
    <col min="11016" max="11016" width="7.25" style="138" customWidth="1"/>
    <col min="11017" max="11017" width="12" style="138" customWidth="1"/>
    <col min="11018" max="11018" width="11" style="138" customWidth="1"/>
    <col min="11019" max="11019" width="9.75" style="138" customWidth="1"/>
    <col min="11020" max="11020" width="10.75" style="138" customWidth="1"/>
    <col min="11021" max="11021" width="11.75" style="138" customWidth="1"/>
    <col min="11022" max="11022" width="6.875" style="138" customWidth="1"/>
    <col min="11023" max="11023" width="12.375" style="138" customWidth="1"/>
    <col min="11024" max="11024" width="10.125" style="138" customWidth="1"/>
    <col min="11025" max="11025" width="10" style="138" customWidth="1"/>
    <col min="11026" max="11026" width="2.625" style="138" customWidth="1"/>
    <col min="11027" max="11264" width="6" style="138"/>
    <col min="11265" max="11265" width="12" style="138" customWidth="1"/>
    <col min="11266" max="11266" width="10.375" style="138" customWidth="1"/>
    <col min="11267" max="11267" width="6.875" style="138" customWidth="1"/>
    <col min="11268" max="11268" width="12" style="138" customWidth="1"/>
    <col min="11269" max="11269" width="11.125" style="138" customWidth="1"/>
    <col min="11270" max="11270" width="9.5" style="138" customWidth="1"/>
    <col min="11271" max="11271" width="11.375" style="138" customWidth="1"/>
    <col min="11272" max="11272" width="7.25" style="138" customWidth="1"/>
    <col min="11273" max="11273" width="12" style="138" customWidth="1"/>
    <col min="11274" max="11274" width="11" style="138" customWidth="1"/>
    <col min="11275" max="11275" width="9.75" style="138" customWidth="1"/>
    <col min="11276" max="11276" width="10.75" style="138" customWidth="1"/>
    <col min="11277" max="11277" width="11.75" style="138" customWidth="1"/>
    <col min="11278" max="11278" width="6.875" style="138" customWidth="1"/>
    <col min="11279" max="11279" width="12.375" style="138" customWidth="1"/>
    <col min="11280" max="11280" width="10.125" style="138" customWidth="1"/>
    <col min="11281" max="11281" width="10" style="138" customWidth="1"/>
    <col min="11282" max="11282" width="2.625" style="138" customWidth="1"/>
    <col min="11283" max="11520" width="6" style="138"/>
    <col min="11521" max="11521" width="12" style="138" customWidth="1"/>
    <col min="11522" max="11522" width="10.375" style="138" customWidth="1"/>
    <col min="11523" max="11523" width="6.875" style="138" customWidth="1"/>
    <col min="11524" max="11524" width="12" style="138" customWidth="1"/>
    <col min="11525" max="11525" width="11.125" style="138" customWidth="1"/>
    <col min="11526" max="11526" width="9.5" style="138" customWidth="1"/>
    <col min="11527" max="11527" width="11.375" style="138" customWidth="1"/>
    <col min="11528" max="11528" width="7.25" style="138" customWidth="1"/>
    <col min="11529" max="11529" width="12" style="138" customWidth="1"/>
    <col min="11530" max="11530" width="11" style="138" customWidth="1"/>
    <col min="11531" max="11531" width="9.75" style="138" customWidth="1"/>
    <col min="11532" max="11532" width="10.75" style="138" customWidth="1"/>
    <col min="11533" max="11533" width="11.75" style="138" customWidth="1"/>
    <col min="11534" max="11534" width="6.875" style="138" customWidth="1"/>
    <col min="11535" max="11535" width="12.375" style="138" customWidth="1"/>
    <col min="11536" max="11536" width="10.125" style="138" customWidth="1"/>
    <col min="11537" max="11537" width="10" style="138" customWidth="1"/>
    <col min="11538" max="11538" width="2.625" style="138" customWidth="1"/>
    <col min="11539" max="11776" width="6" style="138"/>
    <col min="11777" max="11777" width="12" style="138" customWidth="1"/>
    <col min="11778" max="11778" width="10.375" style="138" customWidth="1"/>
    <col min="11779" max="11779" width="6.875" style="138" customWidth="1"/>
    <col min="11780" max="11780" width="12" style="138" customWidth="1"/>
    <col min="11781" max="11781" width="11.125" style="138" customWidth="1"/>
    <col min="11782" max="11782" width="9.5" style="138" customWidth="1"/>
    <col min="11783" max="11783" width="11.375" style="138" customWidth="1"/>
    <col min="11784" max="11784" width="7.25" style="138" customWidth="1"/>
    <col min="11785" max="11785" width="12" style="138" customWidth="1"/>
    <col min="11786" max="11786" width="11" style="138" customWidth="1"/>
    <col min="11787" max="11787" width="9.75" style="138" customWidth="1"/>
    <col min="11788" max="11788" width="10.75" style="138" customWidth="1"/>
    <col min="11789" max="11789" width="11.75" style="138" customWidth="1"/>
    <col min="11790" max="11790" width="6.875" style="138" customWidth="1"/>
    <col min="11791" max="11791" width="12.375" style="138" customWidth="1"/>
    <col min="11792" max="11792" width="10.125" style="138" customWidth="1"/>
    <col min="11793" max="11793" width="10" style="138" customWidth="1"/>
    <col min="11794" max="11794" width="2.625" style="138" customWidth="1"/>
    <col min="11795" max="12032" width="6" style="138"/>
    <col min="12033" max="12033" width="12" style="138" customWidth="1"/>
    <col min="12034" max="12034" width="10.375" style="138" customWidth="1"/>
    <col min="12035" max="12035" width="6.875" style="138" customWidth="1"/>
    <col min="12036" max="12036" width="12" style="138" customWidth="1"/>
    <col min="12037" max="12037" width="11.125" style="138" customWidth="1"/>
    <col min="12038" max="12038" width="9.5" style="138" customWidth="1"/>
    <col min="12039" max="12039" width="11.375" style="138" customWidth="1"/>
    <col min="12040" max="12040" width="7.25" style="138" customWidth="1"/>
    <col min="12041" max="12041" width="12" style="138" customWidth="1"/>
    <col min="12042" max="12042" width="11" style="138" customWidth="1"/>
    <col min="12043" max="12043" width="9.75" style="138" customWidth="1"/>
    <col min="12044" max="12044" width="10.75" style="138" customWidth="1"/>
    <col min="12045" max="12045" width="11.75" style="138" customWidth="1"/>
    <col min="12046" max="12046" width="6.875" style="138" customWidth="1"/>
    <col min="12047" max="12047" width="12.375" style="138" customWidth="1"/>
    <col min="12048" max="12048" width="10.125" style="138" customWidth="1"/>
    <col min="12049" max="12049" width="10" style="138" customWidth="1"/>
    <col min="12050" max="12050" width="2.625" style="138" customWidth="1"/>
    <col min="12051" max="12288" width="6" style="138"/>
    <col min="12289" max="12289" width="12" style="138" customWidth="1"/>
    <col min="12290" max="12290" width="10.375" style="138" customWidth="1"/>
    <col min="12291" max="12291" width="6.875" style="138" customWidth="1"/>
    <col min="12292" max="12292" width="12" style="138" customWidth="1"/>
    <col min="12293" max="12293" width="11.125" style="138" customWidth="1"/>
    <col min="12294" max="12294" width="9.5" style="138" customWidth="1"/>
    <col min="12295" max="12295" width="11.375" style="138" customWidth="1"/>
    <col min="12296" max="12296" width="7.25" style="138" customWidth="1"/>
    <col min="12297" max="12297" width="12" style="138" customWidth="1"/>
    <col min="12298" max="12298" width="11" style="138" customWidth="1"/>
    <col min="12299" max="12299" width="9.75" style="138" customWidth="1"/>
    <col min="12300" max="12300" width="10.75" style="138" customWidth="1"/>
    <col min="12301" max="12301" width="11.75" style="138" customWidth="1"/>
    <col min="12302" max="12302" width="6.875" style="138" customWidth="1"/>
    <col min="12303" max="12303" width="12.375" style="138" customWidth="1"/>
    <col min="12304" max="12304" width="10.125" style="138" customWidth="1"/>
    <col min="12305" max="12305" width="10" style="138" customWidth="1"/>
    <col min="12306" max="12306" width="2.625" style="138" customWidth="1"/>
    <col min="12307" max="12544" width="6" style="138"/>
    <col min="12545" max="12545" width="12" style="138" customWidth="1"/>
    <col min="12546" max="12546" width="10.375" style="138" customWidth="1"/>
    <col min="12547" max="12547" width="6.875" style="138" customWidth="1"/>
    <col min="12548" max="12548" width="12" style="138" customWidth="1"/>
    <col min="12549" max="12549" width="11.125" style="138" customWidth="1"/>
    <col min="12550" max="12550" width="9.5" style="138" customWidth="1"/>
    <col min="12551" max="12551" width="11.375" style="138" customWidth="1"/>
    <col min="12552" max="12552" width="7.25" style="138" customWidth="1"/>
    <col min="12553" max="12553" width="12" style="138" customWidth="1"/>
    <col min="12554" max="12554" width="11" style="138" customWidth="1"/>
    <col min="12555" max="12555" width="9.75" style="138" customWidth="1"/>
    <col min="12556" max="12556" width="10.75" style="138" customWidth="1"/>
    <col min="12557" max="12557" width="11.75" style="138" customWidth="1"/>
    <col min="12558" max="12558" width="6.875" style="138" customWidth="1"/>
    <col min="12559" max="12559" width="12.375" style="138" customWidth="1"/>
    <col min="12560" max="12560" width="10.125" style="138" customWidth="1"/>
    <col min="12561" max="12561" width="10" style="138" customWidth="1"/>
    <col min="12562" max="12562" width="2.625" style="138" customWidth="1"/>
    <col min="12563" max="12800" width="6" style="138"/>
    <col min="12801" max="12801" width="12" style="138" customWidth="1"/>
    <col min="12802" max="12802" width="10.375" style="138" customWidth="1"/>
    <col min="12803" max="12803" width="6.875" style="138" customWidth="1"/>
    <col min="12804" max="12804" width="12" style="138" customWidth="1"/>
    <col min="12805" max="12805" width="11.125" style="138" customWidth="1"/>
    <col min="12806" max="12806" width="9.5" style="138" customWidth="1"/>
    <col min="12807" max="12807" width="11.375" style="138" customWidth="1"/>
    <col min="12808" max="12808" width="7.25" style="138" customWidth="1"/>
    <col min="12809" max="12809" width="12" style="138" customWidth="1"/>
    <col min="12810" max="12810" width="11" style="138" customWidth="1"/>
    <col min="12811" max="12811" width="9.75" style="138" customWidth="1"/>
    <col min="12812" max="12812" width="10.75" style="138" customWidth="1"/>
    <col min="12813" max="12813" width="11.75" style="138" customWidth="1"/>
    <col min="12814" max="12814" width="6.875" style="138" customWidth="1"/>
    <col min="12815" max="12815" width="12.375" style="138" customWidth="1"/>
    <col min="12816" max="12816" width="10.125" style="138" customWidth="1"/>
    <col min="12817" max="12817" width="10" style="138" customWidth="1"/>
    <col min="12818" max="12818" width="2.625" style="138" customWidth="1"/>
    <col min="12819" max="13056" width="6" style="138"/>
    <col min="13057" max="13057" width="12" style="138" customWidth="1"/>
    <col min="13058" max="13058" width="10.375" style="138" customWidth="1"/>
    <col min="13059" max="13059" width="6.875" style="138" customWidth="1"/>
    <col min="13060" max="13060" width="12" style="138" customWidth="1"/>
    <col min="13061" max="13061" width="11.125" style="138" customWidth="1"/>
    <col min="13062" max="13062" width="9.5" style="138" customWidth="1"/>
    <col min="13063" max="13063" width="11.375" style="138" customWidth="1"/>
    <col min="13064" max="13064" width="7.25" style="138" customWidth="1"/>
    <col min="13065" max="13065" width="12" style="138" customWidth="1"/>
    <col min="13066" max="13066" width="11" style="138" customWidth="1"/>
    <col min="13067" max="13067" width="9.75" style="138" customWidth="1"/>
    <col min="13068" max="13068" width="10.75" style="138" customWidth="1"/>
    <col min="13069" max="13069" width="11.75" style="138" customWidth="1"/>
    <col min="13070" max="13070" width="6.875" style="138" customWidth="1"/>
    <col min="13071" max="13071" width="12.375" style="138" customWidth="1"/>
    <col min="13072" max="13072" width="10.125" style="138" customWidth="1"/>
    <col min="13073" max="13073" width="10" style="138" customWidth="1"/>
    <col min="13074" max="13074" width="2.625" style="138" customWidth="1"/>
    <col min="13075" max="13312" width="6" style="138"/>
    <col min="13313" max="13313" width="12" style="138" customWidth="1"/>
    <col min="13314" max="13314" width="10.375" style="138" customWidth="1"/>
    <col min="13315" max="13315" width="6.875" style="138" customWidth="1"/>
    <col min="13316" max="13316" width="12" style="138" customWidth="1"/>
    <col min="13317" max="13317" width="11.125" style="138" customWidth="1"/>
    <col min="13318" max="13318" width="9.5" style="138" customWidth="1"/>
    <col min="13319" max="13319" width="11.375" style="138" customWidth="1"/>
    <col min="13320" max="13320" width="7.25" style="138" customWidth="1"/>
    <col min="13321" max="13321" width="12" style="138" customWidth="1"/>
    <col min="13322" max="13322" width="11" style="138" customWidth="1"/>
    <col min="13323" max="13323" width="9.75" style="138" customWidth="1"/>
    <col min="13324" max="13324" width="10.75" style="138" customWidth="1"/>
    <col min="13325" max="13325" width="11.75" style="138" customWidth="1"/>
    <col min="13326" max="13326" width="6.875" style="138" customWidth="1"/>
    <col min="13327" max="13327" width="12.375" style="138" customWidth="1"/>
    <col min="13328" max="13328" width="10.125" style="138" customWidth="1"/>
    <col min="13329" max="13329" width="10" style="138" customWidth="1"/>
    <col min="13330" max="13330" width="2.625" style="138" customWidth="1"/>
    <col min="13331" max="13568" width="6" style="138"/>
    <col min="13569" max="13569" width="12" style="138" customWidth="1"/>
    <col min="13570" max="13570" width="10.375" style="138" customWidth="1"/>
    <col min="13571" max="13571" width="6.875" style="138" customWidth="1"/>
    <col min="13572" max="13572" width="12" style="138" customWidth="1"/>
    <col min="13573" max="13573" width="11.125" style="138" customWidth="1"/>
    <col min="13574" max="13574" width="9.5" style="138" customWidth="1"/>
    <col min="13575" max="13575" width="11.375" style="138" customWidth="1"/>
    <col min="13576" max="13576" width="7.25" style="138" customWidth="1"/>
    <col min="13577" max="13577" width="12" style="138" customWidth="1"/>
    <col min="13578" max="13578" width="11" style="138" customWidth="1"/>
    <col min="13579" max="13579" width="9.75" style="138" customWidth="1"/>
    <col min="13580" max="13580" width="10.75" style="138" customWidth="1"/>
    <col min="13581" max="13581" width="11.75" style="138" customWidth="1"/>
    <col min="13582" max="13582" width="6.875" style="138" customWidth="1"/>
    <col min="13583" max="13583" width="12.375" style="138" customWidth="1"/>
    <col min="13584" max="13584" width="10.125" style="138" customWidth="1"/>
    <col min="13585" max="13585" width="10" style="138" customWidth="1"/>
    <col min="13586" max="13586" width="2.625" style="138" customWidth="1"/>
    <col min="13587" max="13824" width="6" style="138"/>
    <col min="13825" max="13825" width="12" style="138" customWidth="1"/>
    <col min="13826" max="13826" width="10.375" style="138" customWidth="1"/>
    <col min="13827" max="13827" width="6.875" style="138" customWidth="1"/>
    <col min="13828" max="13828" width="12" style="138" customWidth="1"/>
    <col min="13829" max="13829" width="11.125" style="138" customWidth="1"/>
    <col min="13830" max="13830" width="9.5" style="138" customWidth="1"/>
    <col min="13831" max="13831" width="11.375" style="138" customWidth="1"/>
    <col min="13832" max="13832" width="7.25" style="138" customWidth="1"/>
    <col min="13833" max="13833" width="12" style="138" customWidth="1"/>
    <col min="13834" max="13834" width="11" style="138" customWidth="1"/>
    <col min="13835" max="13835" width="9.75" style="138" customWidth="1"/>
    <col min="13836" max="13836" width="10.75" style="138" customWidth="1"/>
    <col min="13837" max="13837" width="11.75" style="138" customWidth="1"/>
    <col min="13838" max="13838" width="6.875" style="138" customWidth="1"/>
    <col min="13839" max="13839" width="12.375" style="138" customWidth="1"/>
    <col min="13840" max="13840" width="10.125" style="138" customWidth="1"/>
    <col min="13841" max="13841" width="10" style="138" customWidth="1"/>
    <col min="13842" max="13842" width="2.625" style="138" customWidth="1"/>
    <col min="13843" max="14080" width="6" style="138"/>
    <col min="14081" max="14081" width="12" style="138" customWidth="1"/>
    <col min="14082" max="14082" width="10.375" style="138" customWidth="1"/>
    <col min="14083" max="14083" width="6.875" style="138" customWidth="1"/>
    <col min="14084" max="14084" width="12" style="138" customWidth="1"/>
    <col min="14085" max="14085" width="11.125" style="138" customWidth="1"/>
    <col min="14086" max="14086" width="9.5" style="138" customWidth="1"/>
    <col min="14087" max="14087" width="11.375" style="138" customWidth="1"/>
    <col min="14088" max="14088" width="7.25" style="138" customWidth="1"/>
    <col min="14089" max="14089" width="12" style="138" customWidth="1"/>
    <col min="14090" max="14090" width="11" style="138" customWidth="1"/>
    <col min="14091" max="14091" width="9.75" style="138" customWidth="1"/>
    <col min="14092" max="14092" width="10.75" style="138" customWidth="1"/>
    <col min="14093" max="14093" width="11.75" style="138" customWidth="1"/>
    <col min="14094" max="14094" width="6.875" style="138" customWidth="1"/>
    <col min="14095" max="14095" width="12.375" style="138" customWidth="1"/>
    <col min="14096" max="14096" width="10.125" style="138" customWidth="1"/>
    <col min="14097" max="14097" width="10" style="138" customWidth="1"/>
    <col min="14098" max="14098" width="2.625" style="138" customWidth="1"/>
    <col min="14099" max="14336" width="6" style="138"/>
    <col min="14337" max="14337" width="12" style="138" customWidth="1"/>
    <col min="14338" max="14338" width="10.375" style="138" customWidth="1"/>
    <col min="14339" max="14339" width="6.875" style="138" customWidth="1"/>
    <col min="14340" max="14340" width="12" style="138" customWidth="1"/>
    <col min="14341" max="14341" width="11.125" style="138" customWidth="1"/>
    <col min="14342" max="14342" width="9.5" style="138" customWidth="1"/>
    <col min="14343" max="14343" width="11.375" style="138" customWidth="1"/>
    <col min="14344" max="14344" width="7.25" style="138" customWidth="1"/>
    <col min="14345" max="14345" width="12" style="138" customWidth="1"/>
    <col min="14346" max="14346" width="11" style="138" customWidth="1"/>
    <col min="14347" max="14347" width="9.75" style="138" customWidth="1"/>
    <col min="14348" max="14348" width="10.75" style="138" customWidth="1"/>
    <col min="14349" max="14349" width="11.75" style="138" customWidth="1"/>
    <col min="14350" max="14350" width="6.875" style="138" customWidth="1"/>
    <col min="14351" max="14351" width="12.375" style="138" customWidth="1"/>
    <col min="14352" max="14352" width="10.125" style="138" customWidth="1"/>
    <col min="14353" max="14353" width="10" style="138" customWidth="1"/>
    <col min="14354" max="14354" width="2.625" style="138" customWidth="1"/>
    <col min="14355" max="14592" width="6" style="138"/>
    <col min="14593" max="14593" width="12" style="138" customWidth="1"/>
    <col min="14594" max="14594" width="10.375" style="138" customWidth="1"/>
    <col min="14595" max="14595" width="6.875" style="138" customWidth="1"/>
    <col min="14596" max="14596" width="12" style="138" customWidth="1"/>
    <col min="14597" max="14597" width="11.125" style="138" customWidth="1"/>
    <col min="14598" max="14598" width="9.5" style="138" customWidth="1"/>
    <col min="14599" max="14599" width="11.375" style="138" customWidth="1"/>
    <col min="14600" max="14600" width="7.25" style="138" customWidth="1"/>
    <col min="14601" max="14601" width="12" style="138" customWidth="1"/>
    <col min="14602" max="14602" width="11" style="138" customWidth="1"/>
    <col min="14603" max="14603" width="9.75" style="138" customWidth="1"/>
    <col min="14604" max="14604" width="10.75" style="138" customWidth="1"/>
    <col min="14605" max="14605" width="11.75" style="138" customWidth="1"/>
    <col min="14606" max="14606" width="6.875" style="138" customWidth="1"/>
    <col min="14607" max="14607" width="12.375" style="138" customWidth="1"/>
    <col min="14608" max="14608" width="10.125" style="138" customWidth="1"/>
    <col min="14609" max="14609" width="10" style="138" customWidth="1"/>
    <col min="14610" max="14610" width="2.625" style="138" customWidth="1"/>
    <col min="14611" max="14848" width="6" style="138"/>
    <col min="14849" max="14849" width="12" style="138" customWidth="1"/>
    <col min="14850" max="14850" width="10.375" style="138" customWidth="1"/>
    <col min="14851" max="14851" width="6.875" style="138" customWidth="1"/>
    <col min="14852" max="14852" width="12" style="138" customWidth="1"/>
    <col min="14853" max="14853" width="11.125" style="138" customWidth="1"/>
    <col min="14854" max="14854" width="9.5" style="138" customWidth="1"/>
    <col min="14855" max="14855" width="11.375" style="138" customWidth="1"/>
    <col min="14856" max="14856" width="7.25" style="138" customWidth="1"/>
    <col min="14857" max="14857" width="12" style="138" customWidth="1"/>
    <col min="14858" max="14858" width="11" style="138" customWidth="1"/>
    <col min="14859" max="14859" width="9.75" style="138" customWidth="1"/>
    <col min="14860" max="14860" width="10.75" style="138" customWidth="1"/>
    <col min="14861" max="14861" width="11.75" style="138" customWidth="1"/>
    <col min="14862" max="14862" width="6.875" style="138" customWidth="1"/>
    <col min="14863" max="14863" width="12.375" style="138" customWidth="1"/>
    <col min="14864" max="14864" width="10.125" style="138" customWidth="1"/>
    <col min="14865" max="14865" width="10" style="138" customWidth="1"/>
    <col min="14866" max="14866" width="2.625" style="138" customWidth="1"/>
    <col min="14867" max="15104" width="6" style="138"/>
    <col min="15105" max="15105" width="12" style="138" customWidth="1"/>
    <col min="15106" max="15106" width="10.375" style="138" customWidth="1"/>
    <col min="15107" max="15107" width="6.875" style="138" customWidth="1"/>
    <col min="15108" max="15108" width="12" style="138" customWidth="1"/>
    <col min="15109" max="15109" width="11.125" style="138" customWidth="1"/>
    <col min="15110" max="15110" width="9.5" style="138" customWidth="1"/>
    <col min="15111" max="15111" width="11.375" style="138" customWidth="1"/>
    <col min="15112" max="15112" width="7.25" style="138" customWidth="1"/>
    <col min="15113" max="15113" width="12" style="138" customWidth="1"/>
    <col min="15114" max="15114" width="11" style="138" customWidth="1"/>
    <col min="15115" max="15115" width="9.75" style="138" customWidth="1"/>
    <col min="15116" max="15116" width="10.75" style="138" customWidth="1"/>
    <col min="15117" max="15117" width="11.75" style="138" customWidth="1"/>
    <col min="15118" max="15118" width="6.875" style="138" customWidth="1"/>
    <col min="15119" max="15119" width="12.375" style="138" customWidth="1"/>
    <col min="15120" max="15120" width="10.125" style="138" customWidth="1"/>
    <col min="15121" max="15121" width="10" style="138" customWidth="1"/>
    <col min="15122" max="15122" width="2.625" style="138" customWidth="1"/>
    <col min="15123" max="15360" width="6" style="138"/>
    <col min="15361" max="15361" width="12" style="138" customWidth="1"/>
    <col min="15362" max="15362" width="10.375" style="138" customWidth="1"/>
    <col min="15363" max="15363" width="6.875" style="138" customWidth="1"/>
    <col min="15364" max="15364" width="12" style="138" customWidth="1"/>
    <col min="15365" max="15365" width="11.125" style="138" customWidth="1"/>
    <col min="15366" max="15366" width="9.5" style="138" customWidth="1"/>
    <col min="15367" max="15367" width="11.375" style="138" customWidth="1"/>
    <col min="15368" max="15368" width="7.25" style="138" customWidth="1"/>
    <col min="15369" max="15369" width="12" style="138" customWidth="1"/>
    <col min="15370" max="15370" width="11" style="138" customWidth="1"/>
    <col min="15371" max="15371" width="9.75" style="138" customWidth="1"/>
    <col min="15372" max="15372" width="10.75" style="138" customWidth="1"/>
    <col min="15373" max="15373" width="11.75" style="138" customWidth="1"/>
    <col min="15374" max="15374" width="6.875" style="138" customWidth="1"/>
    <col min="15375" max="15375" width="12.375" style="138" customWidth="1"/>
    <col min="15376" max="15376" width="10.125" style="138" customWidth="1"/>
    <col min="15377" max="15377" width="10" style="138" customWidth="1"/>
    <col min="15378" max="15378" width="2.625" style="138" customWidth="1"/>
    <col min="15379" max="15616" width="6" style="138"/>
    <col min="15617" max="15617" width="12" style="138" customWidth="1"/>
    <col min="15618" max="15618" width="10.375" style="138" customWidth="1"/>
    <col min="15619" max="15619" width="6.875" style="138" customWidth="1"/>
    <col min="15620" max="15620" width="12" style="138" customWidth="1"/>
    <col min="15621" max="15621" width="11.125" style="138" customWidth="1"/>
    <col min="15622" max="15622" width="9.5" style="138" customWidth="1"/>
    <col min="15623" max="15623" width="11.375" style="138" customWidth="1"/>
    <col min="15624" max="15624" width="7.25" style="138" customWidth="1"/>
    <col min="15625" max="15625" width="12" style="138" customWidth="1"/>
    <col min="15626" max="15626" width="11" style="138" customWidth="1"/>
    <col min="15627" max="15627" width="9.75" style="138" customWidth="1"/>
    <col min="15628" max="15628" width="10.75" style="138" customWidth="1"/>
    <col min="15629" max="15629" width="11.75" style="138" customWidth="1"/>
    <col min="15630" max="15630" width="6.875" style="138" customWidth="1"/>
    <col min="15631" max="15631" width="12.375" style="138" customWidth="1"/>
    <col min="15632" max="15632" width="10.125" style="138" customWidth="1"/>
    <col min="15633" max="15633" width="10" style="138" customWidth="1"/>
    <col min="15634" max="15634" width="2.625" style="138" customWidth="1"/>
    <col min="15635" max="15872" width="6" style="138"/>
    <col min="15873" max="15873" width="12" style="138" customWidth="1"/>
    <col min="15874" max="15874" width="10.375" style="138" customWidth="1"/>
    <col min="15875" max="15875" width="6.875" style="138" customWidth="1"/>
    <col min="15876" max="15876" width="12" style="138" customWidth="1"/>
    <col min="15877" max="15877" width="11.125" style="138" customWidth="1"/>
    <col min="15878" max="15878" width="9.5" style="138" customWidth="1"/>
    <col min="15879" max="15879" width="11.375" style="138" customWidth="1"/>
    <col min="15880" max="15880" width="7.25" style="138" customWidth="1"/>
    <col min="15881" max="15881" width="12" style="138" customWidth="1"/>
    <col min="15882" max="15882" width="11" style="138" customWidth="1"/>
    <col min="15883" max="15883" width="9.75" style="138" customWidth="1"/>
    <col min="15884" max="15884" width="10.75" style="138" customWidth="1"/>
    <col min="15885" max="15885" width="11.75" style="138" customWidth="1"/>
    <col min="15886" max="15886" width="6.875" style="138" customWidth="1"/>
    <col min="15887" max="15887" width="12.375" style="138" customWidth="1"/>
    <col min="15888" max="15888" width="10.125" style="138" customWidth="1"/>
    <col min="15889" max="15889" width="10" style="138" customWidth="1"/>
    <col min="15890" max="15890" width="2.625" style="138" customWidth="1"/>
    <col min="15891" max="16128" width="6" style="138"/>
    <col min="16129" max="16129" width="12" style="138" customWidth="1"/>
    <col min="16130" max="16130" width="10.375" style="138" customWidth="1"/>
    <col min="16131" max="16131" width="6.875" style="138" customWidth="1"/>
    <col min="16132" max="16132" width="12" style="138" customWidth="1"/>
    <col min="16133" max="16133" width="11.125" style="138" customWidth="1"/>
    <col min="16134" max="16134" width="9.5" style="138" customWidth="1"/>
    <col min="16135" max="16135" width="11.375" style="138" customWidth="1"/>
    <col min="16136" max="16136" width="7.25" style="138" customWidth="1"/>
    <col min="16137" max="16137" width="12" style="138" customWidth="1"/>
    <col min="16138" max="16138" width="11" style="138" customWidth="1"/>
    <col min="16139" max="16139" width="9.75" style="138" customWidth="1"/>
    <col min="16140" max="16140" width="10.75" style="138" customWidth="1"/>
    <col min="16141" max="16141" width="11.75" style="138" customWidth="1"/>
    <col min="16142" max="16142" width="6.875" style="138" customWidth="1"/>
    <col min="16143" max="16143" width="12.375" style="138" customWidth="1"/>
    <col min="16144" max="16144" width="10.125" style="138" customWidth="1"/>
    <col min="16145" max="16145" width="10" style="138" customWidth="1"/>
    <col min="16146" max="16146" width="2.625" style="138" customWidth="1"/>
    <col min="16147" max="16384" width="6" style="138"/>
  </cols>
  <sheetData>
    <row r="1" spans="1:44" ht="24" customHeight="1" x14ac:dyDescent="0.2">
      <c r="A1" s="335" t="s">
        <v>199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24" customHeight="1" x14ac:dyDescent="0.2">
      <c r="A2" s="336" t="s">
        <v>200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164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24" customHeight="1" x14ac:dyDescent="0.2">
      <c r="A3" s="336" t="s">
        <v>201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165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1:44" ht="24" customHeight="1" x14ac:dyDescent="0.2">
      <c r="A4" s="336" t="s">
        <v>424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</row>
    <row r="5" spans="1:44" s="158" customFormat="1" ht="52.5" customHeight="1" x14ac:dyDescent="0.2">
      <c r="A5" s="166" t="s">
        <v>202</v>
      </c>
      <c r="B5" s="166" t="s">
        <v>185</v>
      </c>
      <c r="C5" s="166" t="s">
        <v>203</v>
      </c>
      <c r="D5" s="166" t="s">
        <v>204</v>
      </c>
      <c r="E5" s="166" t="s">
        <v>137</v>
      </c>
      <c r="F5" s="166" t="s">
        <v>205</v>
      </c>
      <c r="G5" s="166" t="s">
        <v>185</v>
      </c>
      <c r="H5" s="166" t="s">
        <v>203</v>
      </c>
      <c r="I5" s="166" t="s">
        <v>206</v>
      </c>
      <c r="J5" s="166" t="s">
        <v>137</v>
      </c>
      <c r="K5" s="166" t="s">
        <v>205</v>
      </c>
      <c r="L5" s="166" t="s">
        <v>227</v>
      </c>
      <c r="M5" s="166" t="s">
        <v>185</v>
      </c>
      <c r="N5" s="166" t="s">
        <v>203</v>
      </c>
      <c r="O5" s="166" t="s">
        <v>207</v>
      </c>
      <c r="P5" s="166" t="s">
        <v>137</v>
      </c>
      <c r="Q5" s="166" t="s">
        <v>205</v>
      </c>
      <c r="R5" s="168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4" ht="18.75" customHeight="1" x14ac:dyDescent="0.2">
      <c r="A6" s="266" t="s">
        <v>425</v>
      </c>
      <c r="B6" s="267" t="s">
        <v>316</v>
      </c>
      <c r="C6" s="268" t="s">
        <v>281</v>
      </c>
      <c r="D6" s="267" t="s">
        <v>426</v>
      </c>
      <c r="E6" s="269">
        <v>17.690000000000001</v>
      </c>
      <c r="F6" s="270" t="s">
        <v>192</v>
      </c>
      <c r="G6" s="271" t="s">
        <v>316</v>
      </c>
      <c r="H6" s="267" t="s">
        <v>282</v>
      </c>
      <c r="I6" s="268" t="s">
        <v>427</v>
      </c>
      <c r="J6" s="272">
        <v>17.690000000000001</v>
      </c>
      <c r="K6" s="268" t="s">
        <v>192</v>
      </c>
      <c r="L6" s="273"/>
      <c r="M6" s="274"/>
      <c r="N6" s="273"/>
      <c r="O6" s="274"/>
      <c r="P6" s="275">
        <v>0</v>
      </c>
      <c r="Q6" s="276"/>
    </row>
    <row r="7" spans="1:44" ht="18.75" customHeight="1" x14ac:dyDescent="0.2">
      <c r="A7" s="177" t="s">
        <v>425</v>
      </c>
      <c r="B7" s="178"/>
      <c r="C7" s="179" t="s">
        <v>281</v>
      </c>
      <c r="D7" s="178"/>
      <c r="E7" s="180">
        <v>17.690000000000001</v>
      </c>
      <c r="F7" s="178"/>
      <c r="G7" s="175"/>
      <c r="H7" s="178"/>
      <c r="I7" s="175"/>
      <c r="J7" s="181">
        <v>17.690000000000001</v>
      </c>
      <c r="K7" s="175"/>
      <c r="L7" s="182">
        <v>0</v>
      </c>
      <c r="M7" s="175"/>
      <c r="N7" s="178"/>
      <c r="O7" s="175"/>
      <c r="P7" s="178"/>
      <c r="Q7" s="277"/>
    </row>
    <row r="8" spans="1:44" ht="18.75" customHeight="1" x14ac:dyDescent="0.2">
      <c r="A8" s="183" t="s">
        <v>428</v>
      </c>
      <c r="B8" s="184" t="s">
        <v>316</v>
      </c>
      <c r="C8" s="154" t="s">
        <v>208</v>
      </c>
      <c r="D8" s="184" t="s">
        <v>429</v>
      </c>
      <c r="E8" s="185">
        <v>23756.17</v>
      </c>
      <c r="F8" s="278" t="s">
        <v>192</v>
      </c>
      <c r="G8" s="155" t="s">
        <v>316</v>
      </c>
      <c r="H8" s="184" t="s">
        <v>209</v>
      </c>
      <c r="I8" s="154" t="s">
        <v>430</v>
      </c>
      <c r="J8" s="186">
        <v>23756.17</v>
      </c>
      <c r="K8" s="154" t="s">
        <v>192</v>
      </c>
      <c r="L8" s="178"/>
      <c r="M8" s="155" t="s">
        <v>316</v>
      </c>
      <c r="N8" s="184" t="s">
        <v>194</v>
      </c>
      <c r="O8" s="155" t="s">
        <v>317</v>
      </c>
      <c r="P8" s="187">
        <v>23756.17</v>
      </c>
      <c r="Q8" s="279" t="s">
        <v>192</v>
      </c>
      <c r="R8" s="7"/>
    </row>
    <row r="9" spans="1:44" ht="18.75" customHeight="1" x14ac:dyDescent="0.2">
      <c r="A9" s="177" t="s">
        <v>428</v>
      </c>
      <c r="B9" s="178"/>
      <c r="C9" s="179" t="s">
        <v>208</v>
      </c>
      <c r="D9" s="178"/>
      <c r="E9" s="180">
        <v>23756.17</v>
      </c>
      <c r="F9" s="178"/>
      <c r="G9" s="175"/>
      <c r="H9" s="178"/>
      <c r="I9" s="175"/>
      <c r="J9" s="181">
        <v>23756.17</v>
      </c>
      <c r="K9" s="175"/>
      <c r="L9" s="182">
        <v>0</v>
      </c>
      <c r="M9" s="175"/>
      <c r="N9" s="178"/>
      <c r="O9" s="175"/>
      <c r="P9" s="178"/>
      <c r="Q9" s="277"/>
    </row>
    <row r="10" spans="1:44" ht="18.75" customHeight="1" x14ac:dyDescent="0.2">
      <c r="A10" s="183" t="s">
        <v>431</v>
      </c>
      <c r="B10" s="184" t="s">
        <v>316</v>
      </c>
      <c r="C10" s="154" t="s">
        <v>208</v>
      </c>
      <c r="D10" s="184" t="s">
        <v>432</v>
      </c>
      <c r="E10" s="185">
        <v>61115.82</v>
      </c>
      <c r="F10" s="278" t="s">
        <v>192</v>
      </c>
      <c r="G10" s="155" t="s">
        <v>316</v>
      </c>
      <c r="H10" s="184" t="s">
        <v>209</v>
      </c>
      <c r="I10" s="154" t="s">
        <v>433</v>
      </c>
      <c r="J10" s="186">
        <v>61115.82</v>
      </c>
      <c r="K10" s="154" t="s">
        <v>192</v>
      </c>
      <c r="L10" s="178"/>
      <c r="M10" s="155" t="s">
        <v>316</v>
      </c>
      <c r="N10" s="184" t="s">
        <v>194</v>
      </c>
      <c r="O10" s="155" t="s">
        <v>320</v>
      </c>
      <c r="P10" s="187">
        <v>61115.82</v>
      </c>
      <c r="Q10" s="279" t="s">
        <v>192</v>
      </c>
      <c r="R10" s="7"/>
    </row>
    <row r="11" spans="1:44" ht="18.75" customHeight="1" x14ac:dyDescent="0.2">
      <c r="A11" s="177" t="s">
        <v>431</v>
      </c>
      <c r="B11" s="178"/>
      <c r="C11" s="179" t="s">
        <v>208</v>
      </c>
      <c r="D11" s="178"/>
      <c r="E11" s="180">
        <v>61115.82</v>
      </c>
      <c r="F11" s="178"/>
      <c r="G11" s="175"/>
      <c r="H11" s="178"/>
      <c r="I11" s="175"/>
      <c r="J11" s="181">
        <v>61115.82</v>
      </c>
      <c r="K11" s="175"/>
      <c r="L11" s="182">
        <v>0</v>
      </c>
      <c r="M11" s="175"/>
      <c r="N11" s="178"/>
      <c r="O11" s="175"/>
      <c r="P11" s="178"/>
      <c r="Q11" s="277"/>
    </row>
    <row r="12" spans="1:44" ht="18.75" customHeight="1" x14ac:dyDescent="0.2">
      <c r="A12" s="183" t="s">
        <v>434</v>
      </c>
      <c r="B12" s="184" t="s">
        <v>324</v>
      </c>
      <c r="C12" s="154" t="s">
        <v>208</v>
      </c>
      <c r="D12" s="184" t="s">
        <v>435</v>
      </c>
      <c r="E12" s="185">
        <v>42013.15</v>
      </c>
      <c r="F12" s="278" t="s">
        <v>192</v>
      </c>
      <c r="G12" s="155" t="s">
        <v>324</v>
      </c>
      <c r="H12" s="184" t="s">
        <v>209</v>
      </c>
      <c r="I12" s="154" t="s">
        <v>436</v>
      </c>
      <c r="J12" s="186">
        <v>42013.15</v>
      </c>
      <c r="K12" s="154" t="s">
        <v>192</v>
      </c>
      <c r="L12" s="178"/>
      <c r="M12" s="155" t="s">
        <v>324</v>
      </c>
      <c r="N12" s="184" t="s">
        <v>194</v>
      </c>
      <c r="O12" s="155" t="s">
        <v>325</v>
      </c>
      <c r="P12" s="187">
        <v>42013.15</v>
      </c>
      <c r="Q12" s="279" t="s">
        <v>192</v>
      </c>
      <c r="R12" s="7"/>
    </row>
    <row r="13" spans="1:44" ht="18.75" customHeight="1" x14ac:dyDescent="0.2">
      <c r="A13" s="177" t="s">
        <v>434</v>
      </c>
      <c r="B13" s="178"/>
      <c r="C13" s="179" t="s">
        <v>208</v>
      </c>
      <c r="D13" s="178"/>
      <c r="E13" s="180">
        <v>42013.15</v>
      </c>
      <c r="F13" s="178"/>
      <c r="G13" s="175"/>
      <c r="H13" s="178"/>
      <c r="I13" s="175"/>
      <c r="J13" s="181">
        <v>42013.15</v>
      </c>
      <c r="K13" s="175"/>
      <c r="L13" s="182">
        <v>0</v>
      </c>
      <c r="M13" s="175"/>
      <c r="N13" s="178"/>
      <c r="O13" s="175"/>
      <c r="P13" s="178"/>
      <c r="Q13" s="277"/>
    </row>
    <row r="14" spans="1:44" ht="18.75" customHeight="1" x14ac:dyDescent="0.2">
      <c r="A14" s="183" t="s">
        <v>437</v>
      </c>
      <c r="B14" s="184" t="s">
        <v>324</v>
      </c>
      <c r="C14" s="154" t="s">
        <v>208</v>
      </c>
      <c r="D14" s="184" t="s">
        <v>438</v>
      </c>
      <c r="E14" s="185">
        <v>46141.04</v>
      </c>
      <c r="F14" s="278" t="s">
        <v>192</v>
      </c>
      <c r="G14" s="155" t="s">
        <v>324</v>
      </c>
      <c r="H14" s="184" t="s">
        <v>209</v>
      </c>
      <c r="I14" s="154" t="s">
        <v>439</v>
      </c>
      <c r="J14" s="186">
        <v>46141.04</v>
      </c>
      <c r="K14" s="154" t="s">
        <v>192</v>
      </c>
      <c r="L14" s="178"/>
      <c r="M14" s="155" t="s">
        <v>324</v>
      </c>
      <c r="N14" s="184" t="s">
        <v>194</v>
      </c>
      <c r="O14" s="155" t="s">
        <v>328</v>
      </c>
      <c r="P14" s="187">
        <v>46141.04</v>
      </c>
      <c r="Q14" s="279" t="s">
        <v>192</v>
      </c>
      <c r="R14" s="7"/>
    </row>
    <row r="15" spans="1:44" ht="18.75" customHeight="1" x14ac:dyDescent="0.2">
      <c r="A15" s="177" t="s">
        <v>437</v>
      </c>
      <c r="B15" s="178"/>
      <c r="C15" s="179" t="s">
        <v>208</v>
      </c>
      <c r="D15" s="178"/>
      <c r="E15" s="180">
        <v>46141.04</v>
      </c>
      <c r="F15" s="178"/>
      <c r="G15" s="175"/>
      <c r="H15" s="178"/>
      <c r="I15" s="175"/>
      <c r="J15" s="181">
        <v>46141.04</v>
      </c>
      <c r="K15" s="175"/>
      <c r="L15" s="182">
        <v>0</v>
      </c>
      <c r="M15" s="175"/>
      <c r="N15" s="178"/>
      <c r="O15" s="175"/>
      <c r="P15" s="178"/>
      <c r="Q15" s="277"/>
    </row>
    <row r="16" spans="1:44" ht="18.75" customHeight="1" x14ac:dyDescent="0.2">
      <c r="A16" s="183" t="s">
        <v>440</v>
      </c>
      <c r="B16" s="184" t="s">
        <v>332</v>
      </c>
      <c r="C16" s="154" t="s">
        <v>208</v>
      </c>
      <c r="D16" s="184" t="s">
        <v>441</v>
      </c>
      <c r="E16" s="185">
        <v>20181.580000000002</v>
      </c>
      <c r="F16" s="278" t="s">
        <v>192</v>
      </c>
      <c r="G16" s="155" t="s">
        <v>332</v>
      </c>
      <c r="H16" s="184" t="s">
        <v>209</v>
      </c>
      <c r="I16" s="154" t="s">
        <v>442</v>
      </c>
      <c r="J16" s="186">
        <v>20181.580000000002</v>
      </c>
      <c r="K16" s="154" t="s">
        <v>192</v>
      </c>
      <c r="L16" s="178"/>
      <c r="M16" s="155" t="s">
        <v>332</v>
      </c>
      <c r="N16" s="184" t="s">
        <v>194</v>
      </c>
      <c r="O16" s="155" t="s">
        <v>336</v>
      </c>
      <c r="P16" s="187">
        <v>20181.580000000002</v>
      </c>
      <c r="Q16" s="279" t="s">
        <v>192</v>
      </c>
      <c r="R16" s="7"/>
    </row>
    <row r="17" spans="1:18" ht="18.75" customHeight="1" x14ac:dyDescent="0.2">
      <c r="A17" s="177" t="s">
        <v>440</v>
      </c>
      <c r="B17" s="178"/>
      <c r="C17" s="179" t="s">
        <v>208</v>
      </c>
      <c r="D17" s="178"/>
      <c r="E17" s="180">
        <v>20181.580000000002</v>
      </c>
      <c r="F17" s="178"/>
      <c r="G17" s="175"/>
      <c r="H17" s="178"/>
      <c r="I17" s="175"/>
      <c r="J17" s="181">
        <v>20181.580000000002</v>
      </c>
      <c r="K17" s="175"/>
      <c r="L17" s="182">
        <v>0</v>
      </c>
      <c r="M17" s="175"/>
      <c r="N17" s="178"/>
      <c r="O17" s="175"/>
      <c r="P17" s="178"/>
      <c r="Q17" s="277"/>
    </row>
    <row r="18" spans="1:18" ht="18.75" customHeight="1" x14ac:dyDescent="0.2">
      <c r="A18" s="183" t="s">
        <v>443</v>
      </c>
      <c r="B18" s="184" t="s">
        <v>332</v>
      </c>
      <c r="C18" s="154" t="s">
        <v>208</v>
      </c>
      <c r="D18" s="184" t="s">
        <v>444</v>
      </c>
      <c r="E18" s="185">
        <v>59949.74</v>
      </c>
      <c r="F18" s="278" t="s">
        <v>192</v>
      </c>
      <c r="G18" s="155" t="s">
        <v>332</v>
      </c>
      <c r="H18" s="184" t="s">
        <v>209</v>
      </c>
      <c r="I18" s="154" t="s">
        <v>445</v>
      </c>
      <c r="J18" s="186">
        <v>59949.74</v>
      </c>
      <c r="K18" s="154" t="s">
        <v>192</v>
      </c>
      <c r="L18" s="178"/>
      <c r="M18" s="155" t="s">
        <v>332</v>
      </c>
      <c r="N18" s="184" t="s">
        <v>194</v>
      </c>
      <c r="O18" s="155" t="s">
        <v>339</v>
      </c>
      <c r="P18" s="187">
        <v>59949.74</v>
      </c>
      <c r="Q18" s="279" t="s">
        <v>192</v>
      </c>
      <c r="R18" s="7"/>
    </row>
    <row r="19" spans="1:18" ht="18.75" customHeight="1" x14ac:dyDescent="0.2">
      <c r="A19" s="177" t="s">
        <v>443</v>
      </c>
      <c r="B19" s="178"/>
      <c r="C19" s="179" t="s">
        <v>208</v>
      </c>
      <c r="D19" s="178"/>
      <c r="E19" s="180">
        <v>59949.74</v>
      </c>
      <c r="F19" s="178"/>
      <c r="G19" s="175"/>
      <c r="H19" s="178"/>
      <c r="I19" s="175"/>
      <c r="J19" s="181">
        <v>59949.74</v>
      </c>
      <c r="K19" s="175"/>
      <c r="L19" s="182">
        <v>0</v>
      </c>
      <c r="M19" s="175"/>
      <c r="N19" s="178"/>
      <c r="O19" s="175"/>
      <c r="P19" s="178"/>
      <c r="Q19" s="277"/>
    </row>
    <row r="20" spans="1:18" ht="18.75" customHeight="1" x14ac:dyDescent="0.2">
      <c r="A20" s="183" t="s">
        <v>446</v>
      </c>
      <c r="B20" s="184" t="s">
        <v>343</v>
      </c>
      <c r="C20" s="154" t="s">
        <v>208</v>
      </c>
      <c r="D20" s="184" t="s">
        <v>447</v>
      </c>
      <c r="E20" s="185">
        <v>3000</v>
      </c>
      <c r="F20" s="278" t="s">
        <v>192</v>
      </c>
      <c r="G20" s="155" t="s">
        <v>343</v>
      </c>
      <c r="H20" s="184" t="s">
        <v>209</v>
      </c>
      <c r="I20" s="154" t="s">
        <v>448</v>
      </c>
      <c r="J20" s="186">
        <v>3000</v>
      </c>
      <c r="K20" s="154" t="s">
        <v>192</v>
      </c>
      <c r="L20" s="178"/>
      <c r="M20" s="155" t="s">
        <v>343</v>
      </c>
      <c r="N20" s="184" t="s">
        <v>194</v>
      </c>
      <c r="O20" s="155" t="s">
        <v>344</v>
      </c>
      <c r="P20" s="187">
        <v>3000</v>
      </c>
      <c r="Q20" s="279" t="s">
        <v>192</v>
      </c>
      <c r="R20" s="7"/>
    </row>
    <row r="21" spans="1:18" ht="18.75" customHeight="1" x14ac:dyDescent="0.2">
      <c r="A21" s="280"/>
      <c r="B21" s="184" t="s">
        <v>347</v>
      </c>
      <c r="C21" s="154" t="s">
        <v>208</v>
      </c>
      <c r="D21" s="184" t="s">
        <v>449</v>
      </c>
      <c r="E21" s="185">
        <v>2500</v>
      </c>
      <c r="F21" s="278" t="s">
        <v>192</v>
      </c>
      <c r="G21" s="155" t="s">
        <v>347</v>
      </c>
      <c r="H21" s="184" t="s">
        <v>209</v>
      </c>
      <c r="I21" s="154" t="s">
        <v>450</v>
      </c>
      <c r="J21" s="186">
        <v>2500</v>
      </c>
      <c r="K21" s="154" t="s">
        <v>192</v>
      </c>
      <c r="L21" s="178"/>
      <c r="M21" s="155" t="s">
        <v>347</v>
      </c>
      <c r="N21" s="184" t="s">
        <v>194</v>
      </c>
      <c r="O21" s="155" t="s">
        <v>348</v>
      </c>
      <c r="P21" s="187">
        <v>2500</v>
      </c>
      <c r="Q21" s="279" t="s">
        <v>192</v>
      </c>
      <c r="R21" s="7"/>
    </row>
    <row r="22" spans="1:18" ht="18.75" customHeight="1" x14ac:dyDescent="0.2">
      <c r="A22" s="177" t="s">
        <v>446</v>
      </c>
      <c r="B22" s="178"/>
      <c r="C22" s="179" t="s">
        <v>208</v>
      </c>
      <c r="D22" s="178"/>
      <c r="E22" s="180">
        <v>5500</v>
      </c>
      <c r="F22" s="178"/>
      <c r="G22" s="175"/>
      <c r="H22" s="178"/>
      <c r="I22" s="175"/>
      <c r="J22" s="181">
        <v>5500</v>
      </c>
      <c r="K22" s="175"/>
      <c r="L22" s="182">
        <v>0</v>
      </c>
      <c r="M22" s="175"/>
      <c r="N22" s="178"/>
      <c r="O22" s="175"/>
      <c r="P22" s="178"/>
      <c r="Q22" s="277"/>
    </row>
    <row r="23" spans="1:18" ht="18.75" customHeight="1" x14ac:dyDescent="0.2">
      <c r="A23" s="183" t="s">
        <v>451</v>
      </c>
      <c r="B23" s="184" t="s">
        <v>347</v>
      </c>
      <c r="C23" s="154" t="s">
        <v>208</v>
      </c>
      <c r="D23" s="184" t="s">
        <v>452</v>
      </c>
      <c r="E23" s="185">
        <v>5000</v>
      </c>
      <c r="F23" s="278" t="s">
        <v>192</v>
      </c>
      <c r="G23" s="155" t="s">
        <v>347</v>
      </c>
      <c r="H23" s="184" t="s">
        <v>209</v>
      </c>
      <c r="I23" s="154" t="s">
        <v>453</v>
      </c>
      <c r="J23" s="186">
        <v>5000</v>
      </c>
      <c r="K23" s="154" t="s">
        <v>192</v>
      </c>
      <c r="L23" s="178"/>
      <c r="M23" s="155" t="s">
        <v>347</v>
      </c>
      <c r="N23" s="184" t="s">
        <v>194</v>
      </c>
      <c r="O23" s="155" t="s">
        <v>351</v>
      </c>
      <c r="P23" s="187">
        <v>5000</v>
      </c>
      <c r="Q23" s="279" t="s">
        <v>192</v>
      </c>
      <c r="R23" s="7"/>
    </row>
    <row r="24" spans="1:18" ht="18.75" customHeight="1" x14ac:dyDescent="0.2">
      <c r="A24" s="177" t="s">
        <v>451</v>
      </c>
      <c r="B24" s="178"/>
      <c r="C24" s="179" t="s">
        <v>208</v>
      </c>
      <c r="D24" s="178"/>
      <c r="E24" s="180">
        <v>5000</v>
      </c>
      <c r="F24" s="178"/>
      <c r="G24" s="175"/>
      <c r="H24" s="178"/>
      <c r="I24" s="175"/>
      <c r="J24" s="181">
        <v>5000</v>
      </c>
      <c r="K24" s="175"/>
      <c r="L24" s="182">
        <v>0</v>
      </c>
      <c r="M24" s="175"/>
      <c r="N24" s="178"/>
      <c r="O24" s="175"/>
      <c r="P24" s="178"/>
      <c r="Q24" s="277"/>
    </row>
    <row r="25" spans="1:18" ht="18.75" customHeight="1" x14ac:dyDescent="0.2">
      <c r="A25" s="183" t="s">
        <v>454</v>
      </c>
      <c r="B25" s="184" t="s">
        <v>355</v>
      </c>
      <c r="C25" s="154" t="s">
        <v>208</v>
      </c>
      <c r="D25" s="184" t="s">
        <v>455</v>
      </c>
      <c r="E25" s="185">
        <v>9990.06</v>
      </c>
      <c r="F25" s="278" t="s">
        <v>192</v>
      </c>
      <c r="G25" s="155" t="s">
        <v>355</v>
      </c>
      <c r="H25" s="184" t="s">
        <v>209</v>
      </c>
      <c r="I25" s="154" t="s">
        <v>456</v>
      </c>
      <c r="J25" s="186">
        <v>9990.06</v>
      </c>
      <c r="K25" s="154" t="s">
        <v>192</v>
      </c>
      <c r="L25" s="178"/>
      <c r="M25" s="155" t="s">
        <v>355</v>
      </c>
      <c r="N25" s="184" t="s">
        <v>194</v>
      </c>
      <c r="O25" s="155" t="s">
        <v>356</v>
      </c>
      <c r="P25" s="187">
        <v>9990.06</v>
      </c>
      <c r="Q25" s="279" t="s">
        <v>192</v>
      </c>
      <c r="R25" s="7"/>
    </row>
    <row r="26" spans="1:18" ht="20.25" customHeight="1" x14ac:dyDescent="0.2">
      <c r="A26" s="177" t="s">
        <v>454</v>
      </c>
      <c r="B26" s="178"/>
      <c r="C26" s="179" t="s">
        <v>208</v>
      </c>
      <c r="D26" s="178"/>
      <c r="E26" s="180">
        <v>9990.06</v>
      </c>
      <c r="F26" s="178"/>
      <c r="G26" s="175"/>
      <c r="H26" s="178"/>
      <c r="I26" s="175"/>
      <c r="J26" s="181">
        <v>9990.06</v>
      </c>
      <c r="K26" s="175"/>
      <c r="L26" s="182">
        <v>0</v>
      </c>
      <c r="M26" s="175"/>
      <c r="N26" s="178"/>
      <c r="O26" s="175"/>
      <c r="P26" s="178"/>
      <c r="Q26" s="277"/>
    </row>
    <row r="27" spans="1:18" ht="20.25" customHeight="1" x14ac:dyDescent="0.2">
      <c r="A27" s="183" t="s">
        <v>457</v>
      </c>
      <c r="B27" s="184" t="s">
        <v>309</v>
      </c>
      <c r="C27" s="154" t="s">
        <v>208</v>
      </c>
      <c r="D27" s="184" t="s">
        <v>458</v>
      </c>
      <c r="E27" s="185">
        <v>4687.79</v>
      </c>
      <c r="F27" s="278" t="s">
        <v>192</v>
      </c>
      <c r="G27" s="155" t="s">
        <v>309</v>
      </c>
      <c r="H27" s="184" t="s">
        <v>209</v>
      </c>
      <c r="I27" s="154" t="s">
        <v>459</v>
      </c>
      <c r="J27" s="186">
        <v>4687.79</v>
      </c>
      <c r="K27" s="154" t="s">
        <v>192</v>
      </c>
      <c r="L27" s="178"/>
      <c r="M27" s="155" t="s">
        <v>309</v>
      </c>
      <c r="N27" s="184" t="s">
        <v>194</v>
      </c>
      <c r="O27" s="155" t="s">
        <v>360</v>
      </c>
      <c r="P27" s="187">
        <v>4687.79</v>
      </c>
      <c r="Q27" s="279" t="s">
        <v>192</v>
      </c>
      <c r="R27" s="7"/>
    </row>
    <row r="28" spans="1:18" ht="20.25" customHeight="1" x14ac:dyDescent="0.2">
      <c r="A28" s="177" t="s">
        <v>457</v>
      </c>
      <c r="B28" s="178"/>
      <c r="C28" s="179" t="s">
        <v>208</v>
      </c>
      <c r="D28" s="178"/>
      <c r="E28" s="180">
        <v>4687.79</v>
      </c>
      <c r="F28" s="178"/>
      <c r="G28" s="175"/>
      <c r="H28" s="178"/>
      <c r="I28" s="175"/>
      <c r="J28" s="181">
        <v>4687.79</v>
      </c>
      <c r="K28" s="175"/>
      <c r="L28" s="182">
        <v>0</v>
      </c>
      <c r="M28" s="175"/>
      <c r="N28" s="178"/>
      <c r="O28" s="175"/>
      <c r="P28" s="178"/>
      <c r="Q28" s="277"/>
    </row>
    <row r="29" spans="1:18" ht="20.25" customHeight="1" x14ac:dyDescent="0.2">
      <c r="A29" s="183" t="s">
        <v>460</v>
      </c>
      <c r="B29" s="184" t="s">
        <v>309</v>
      </c>
      <c r="C29" s="154" t="s">
        <v>208</v>
      </c>
      <c r="D29" s="184" t="s">
        <v>461</v>
      </c>
      <c r="E29" s="185">
        <v>5000</v>
      </c>
      <c r="F29" s="278" t="s">
        <v>192</v>
      </c>
      <c r="G29" s="155" t="s">
        <v>309</v>
      </c>
      <c r="H29" s="184" t="s">
        <v>209</v>
      </c>
      <c r="I29" s="154" t="s">
        <v>462</v>
      </c>
      <c r="J29" s="186">
        <v>5000</v>
      </c>
      <c r="K29" s="154" t="s">
        <v>192</v>
      </c>
      <c r="L29" s="178"/>
      <c r="M29" s="155" t="s">
        <v>309</v>
      </c>
      <c r="N29" s="184" t="s">
        <v>194</v>
      </c>
      <c r="O29" s="155" t="s">
        <v>363</v>
      </c>
      <c r="P29" s="187">
        <v>5000</v>
      </c>
      <c r="Q29" s="279" t="s">
        <v>192</v>
      </c>
      <c r="R29" s="7"/>
    </row>
    <row r="30" spans="1:18" ht="20.25" customHeight="1" x14ac:dyDescent="0.2">
      <c r="A30" s="177" t="s">
        <v>460</v>
      </c>
      <c r="B30" s="178"/>
      <c r="C30" s="179" t="s">
        <v>208</v>
      </c>
      <c r="D30" s="178"/>
      <c r="E30" s="180">
        <v>5000</v>
      </c>
      <c r="F30" s="178"/>
      <c r="G30" s="175"/>
      <c r="H30" s="178"/>
      <c r="I30" s="175"/>
      <c r="J30" s="181">
        <v>5000</v>
      </c>
      <c r="K30" s="175"/>
      <c r="L30" s="182">
        <v>0</v>
      </c>
      <c r="M30" s="175"/>
      <c r="N30" s="178"/>
      <c r="O30" s="175"/>
      <c r="P30" s="178"/>
      <c r="Q30" s="277"/>
    </row>
    <row r="31" spans="1:18" ht="20.25" customHeight="1" x14ac:dyDescent="0.2">
      <c r="A31" s="183" t="s">
        <v>463</v>
      </c>
      <c r="B31" s="184" t="s">
        <v>370</v>
      </c>
      <c r="C31" s="154" t="s">
        <v>208</v>
      </c>
      <c r="D31" s="184" t="s">
        <v>464</v>
      </c>
      <c r="E31" s="185">
        <v>20838.62</v>
      </c>
      <c r="F31" s="278" t="s">
        <v>192</v>
      </c>
      <c r="G31" s="155" t="s">
        <v>370</v>
      </c>
      <c r="H31" s="184" t="s">
        <v>209</v>
      </c>
      <c r="I31" s="154" t="s">
        <v>465</v>
      </c>
      <c r="J31" s="186">
        <v>20838.62</v>
      </c>
      <c r="K31" s="154" t="s">
        <v>192</v>
      </c>
      <c r="L31" s="178"/>
      <c r="M31" s="155" t="s">
        <v>370</v>
      </c>
      <c r="N31" s="184" t="s">
        <v>194</v>
      </c>
      <c r="O31" s="155" t="s">
        <v>371</v>
      </c>
      <c r="P31" s="187">
        <v>20838.62</v>
      </c>
      <c r="Q31" s="279" t="s">
        <v>192</v>
      </c>
      <c r="R31" s="7"/>
    </row>
    <row r="32" spans="1:18" ht="20.25" customHeight="1" x14ac:dyDescent="0.2">
      <c r="A32" s="177" t="s">
        <v>463</v>
      </c>
      <c r="B32" s="178"/>
      <c r="C32" s="179" t="s">
        <v>208</v>
      </c>
      <c r="D32" s="178"/>
      <c r="E32" s="180">
        <v>20838.62</v>
      </c>
      <c r="F32" s="178"/>
      <c r="G32" s="175"/>
      <c r="H32" s="178"/>
      <c r="I32" s="175"/>
      <c r="J32" s="181">
        <v>20838.62</v>
      </c>
      <c r="K32" s="175"/>
      <c r="L32" s="182">
        <v>0</v>
      </c>
      <c r="M32" s="175"/>
      <c r="N32" s="178"/>
      <c r="O32" s="175"/>
      <c r="P32" s="178"/>
      <c r="Q32" s="277"/>
    </row>
    <row r="33" spans="1:18" ht="20.25" customHeight="1" x14ac:dyDescent="0.2">
      <c r="A33" s="183" t="s">
        <v>466</v>
      </c>
      <c r="B33" s="184" t="s">
        <v>370</v>
      </c>
      <c r="C33" s="154" t="s">
        <v>208</v>
      </c>
      <c r="D33" s="184" t="s">
        <v>467</v>
      </c>
      <c r="E33" s="185">
        <v>56395.55</v>
      </c>
      <c r="F33" s="278" t="s">
        <v>192</v>
      </c>
      <c r="G33" s="155" t="s">
        <v>370</v>
      </c>
      <c r="H33" s="184" t="s">
        <v>209</v>
      </c>
      <c r="I33" s="154" t="s">
        <v>468</v>
      </c>
      <c r="J33" s="186">
        <v>56395.55</v>
      </c>
      <c r="K33" s="154" t="s">
        <v>192</v>
      </c>
      <c r="L33" s="178"/>
      <c r="M33" s="155" t="s">
        <v>370</v>
      </c>
      <c r="N33" s="184" t="s">
        <v>194</v>
      </c>
      <c r="O33" s="155" t="s">
        <v>377</v>
      </c>
      <c r="P33" s="187">
        <v>56395.55</v>
      </c>
      <c r="Q33" s="279" t="s">
        <v>192</v>
      </c>
      <c r="R33" s="7"/>
    </row>
    <row r="34" spans="1:18" ht="20.25" customHeight="1" x14ac:dyDescent="0.2">
      <c r="A34" s="177" t="s">
        <v>466</v>
      </c>
      <c r="B34" s="178"/>
      <c r="C34" s="179" t="s">
        <v>208</v>
      </c>
      <c r="D34" s="178"/>
      <c r="E34" s="180">
        <v>56395.55</v>
      </c>
      <c r="F34" s="178"/>
      <c r="G34" s="175"/>
      <c r="H34" s="178"/>
      <c r="I34" s="175"/>
      <c r="J34" s="181">
        <v>56395.55</v>
      </c>
      <c r="K34" s="175"/>
      <c r="L34" s="182">
        <v>0</v>
      </c>
      <c r="M34" s="175"/>
      <c r="N34" s="178"/>
      <c r="O34" s="175"/>
      <c r="P34" s="178"/>
      <c r="Q34" s="277"/>
    </row>
    <row r="35" spans="1:18" ht="20.25" customHeight="1" x14ac:dyDescent="0.2">
      <c r="A35" s="183" t="s">
        <v>469</v>
      </c>
      <c r="B35" s="184" t="s">
        <v>370</v>
      </c>
      <c r="C35" s="154" t="s">
        <v>208</v>
      </c>
      <c r="D35" s="184" t="s">
        <v>470</v>
      </c>
      <c r="E35" s="185">
        <v>15591.91</v>
      </c>
      <c r="F35" s="278" t="s">
        <v>192</v>
      </c>
      <c r="G35" s="155" t="s">
        <v>370</v>
      </c>
      <c r="H35" s="184" t="s">
        <v>209</v>
      </c>
      <c r="I35" s="154" t="s">
        <v>471</v>
      </c>
      <c r="J35" s="186">
        <v>15591.91</v>
      </c>
      <c r="K35" s="154" t="s">
        <v>192</v>
      </c>
      <c r="L35" s="178"/>
      <c r="M35" s="155" t="s">
        <v>370</v>
      </c>
      <c r="N35" s="184" t="s">
        <v>194</v>
      </c>
      <c r="O35" s="155" t="s">
        <v>374</v>
      </c>
      <c r="P35" s="187">
        <v>15591.91</v>
      </c>
      <c r="Q35" s="279" t="s">
        <v>192</v>
      </c>
      <c r="R35" s="7"/>
    </row>
    <row r="36" spans="1:18" ht="20.25" customHeight="1" x14ac:dyDescent="0.2">
      <c r="A36" s="177" t="s">
        <v>469</v>
      </c>
      <c r="B36" s="178"/>
      <c r="C36" s="179" t="s">
        <v>208</v>
      </c>
      <c r="D36" s="178"/>
      <c r="E36" s="180">
        <v>15591.91</v>
      </c>
      <c r="F36" s="178"/>
      <c r="G36" s="175"/>
      <c r="H36" s="178"/>
      <c r="I36" s="175"/>
      <c r="J36" s="181">
        <v>15591.91</v>
      </c>
      <c r="K36" s="175"/>
      <c r="L36" s="182">
        <v>0</v>
      </c>
      <c r="M36" s="175"/>
      <c r="N36" s="178"/>
      <c r="O36" s="175"/>
      <c r="P36" s="178"/>
      <c r="Q36" s="277"/>
    </row>
    <row r="37" spans="1:18" ht="20.25" customHeight="1" x14ac:dyDescent="0.2">
      <c r="A37" s="183" t="s">
        <v>472</v>
      </c>
      <c r="B37" s="184" t="s">
        <v>381</v>
      </c>
      <c r="C37" s="154" t="s">
        <v>208</v>
      </c>
      <c r="D37" s="184" t="s">
        <v>473</v>
      </c>
      <c r="E37" s="185">
        <v>1000</v>
      </c>
      <c r="F37" s="278" t="s">
        <v>192</v>
      </c>
      <c r="G37" s="155" t="s">
        <v>381</v>
      </c>
      <c r="H37" s="184" t="s">
        <v>209</v>
      </c>
      <c r="I37" s="154" t="s">
        <v>474</v>
      </c>
      <c r="J37" s="186">
        <v>1000</v>
      </c>
      <c r="K37" s="154" t="s">
        <v>192</v>
      </c>
      <c r="L37" s="178"/>
      <c r="M37" s="155" t="s">
        <v>381</v>
      </c>
      <c r="N37" s="184" t="s">
        <v>194</v>
      </c>
      <c r="O37" s="155" t="s">
        <v>382</v>
      </c>
      <c r="P37" s="187">
        <v>1000</v>
      </c>
      <c r="Q37" s="279" t="s">
        <v>192</v>
      </c>
      <c r="R37" s="7"/>
    </row>
    <row r="38" spans="1:18" ht="20.25" customHeight="1" x14ac:dyDescent="0.2">
      <c r="A38" s="177" t="s">
        <v>472</v>
      </c>
      <c r="B38" s="178"/>
      <c r="C38" s="179" t="s">
        <v>208</v>
      </c>
      <c r="D38" s="178"/>
      <c r="E38" s="180">
        <v>1000</v>
      </c>
      <c r="F38" s="178"/>
      <c r="G38" s="175"/>
      <c r="H38" s="178"/>
      <c r="I38" s="175"/>
      <c r="J38" s="181">
        <v>1000</v>
      </c>
      <c r="K38" s="175"/>
      <c r="L38" s="182">
        <v>0</v>
      </c>
      <c r="M38" s="175"/>
      <c r="N38" s="178"/>
      <c r="O38" s="175"/>
      <c r="P38" s="178"/>
      <c r="Q38" s="277"/>
    </row>
    <row r="39" spans="1:18" ht="20.25" customHeight="1" x14ac:dyDescent="0.2">
      <c r="A39" s="183" t="s">
        <v>475</v>
      </c>
      <c r="B39" s="184" t="s">
        <v>381</v>
      </c>
      <c r="C39" s="154" t="s">
        <v>208</v>
      </c>
      <c r="D39" s="184" t="s">
        <v>476</v>
      </c>
      <c r="E39" s="185">
        <v>24259.14</v>
      </c>
      <c r="F39" s="278" t="s">
        <v>192</v>
      </c>
      <c r="G39" s="155" t="s">
        <v>381</v>
      </c>
      <c r="H39" s="184" t="s">
        <v>209</v>
      </c>
      <c r="I39" s="154" t="s">
        <v>477</v>
      </c>
      <c r="J39" s="186">
        <v>24259.14</v>
      </c>
      <c r="K39" s="154" t="s">
        <v>192</v>
      </c>
      <c r="L39" s="178"/>
      <c r="M39" s="155" t="s">
        <v>381</v>
      </c>
      <c r="N39" s="184" t="s">
        <v>194</v>
      </c>
      <c r="O39" s="155" t="s">
        <v>385</v>
      </c>
      <c r="P39" s="187">
        <v>24259.14</v>
      </c>
      <c r="Q39" s="279" t="s">
        <v>192</v>
      </c>
      <c r="R39" s="7"/>
    </row>
    <row r="40" spans="1:18" ht="20.25" customHeight="1" x14ac:dyDescent="0.2">
      <c r="A40" s="177" t="s">
        <v>475</v>
      </c>
      <c r="B40" s="178"/>
      <c r="C40" s="179" t="s">
        <v>208</v>
      </c>
      <c r="D40" s="178"/>
      <c r="E40" s="180">
        <v>24259.14</v>
      </c>
      <c r="F40" s="178"/>
      <c r="G40" s="175"/>
      <c r="H40" s="178"/>
      <c r="I40" s="175"/>
      <c r="J40" s="181">
        <v>24259.14</v>
      </c>
      <c r="K40" s="175"/>
      <c r="L40" s="182">
        <v>0</v>
      </c>
      <c r="M40" s="175"/>
      <c r="N40" s="178"/>
      <c r="O40" s="175"/>
      <c r="P40" s="178"/>
      <c r="Q40" s="277"/>
    </row>
    <row r="41" spans="1:18" ht="20.25" customHeight="1" x14ac:dyDescent="0.2">
      <c r="A41" s="183" t="s">
        <v>478</v>
      </c>
      <c r="B41" s="184" t="s">
        <v>389</v>
      </c>
      <c r="C41" s="154" t="s">
        <v>208</v>
      </c>
      <c r="D41" s="184" t="s">
        <v>479</v>
      </c>
      <c r="E41" s="185">
        <v>16641.650000000001</v>
      </c>
      <c r="F41" s="278" t="s">
        <v>192</v>
      </c>
      <c r="G41" s="155" t="s">
        <v>389</v>
      </c>
      <c r="H41" s="184" t="s">
        <v>209</v>
      </c>
      <c r="I41" s="154" t="s">
        <v>480</v>
      </c>
      <c r="J41" s="186">
        <v>16641.650000000001</v>
      </c>
      <c r="K41" s="154" t="s">
        <v>192</v>
      </c>
      <c r="L41" s="178"/>
      <c r="M41" s="155" t="s">
        <v>389</v>
      </c>
      <c r="N41" s="184" t="s">
        <v>194</v>
      </c>
      <c r="O41" s="155" t="s">
        <v>390</v>
      </c>
      <c r="P41" s="187">
        <v>16641.650000000001</v>
      </c>
      <c r="Q41" s="279" t="s">
        <v>192</v>
      </c>
      <c r="R41" s="7"/>
    </row>
    <row r="42" spans="1:18" ht="20.25" customHeight="1" x14ac:dyDescent="0.2">
      <c r="A42" s="177" t="s">
        <v>478</v>
      </c>
      <c r="B42" s="178"/>
      <c r="C42" s="179" t="s">
        <v>208</v>
      </c>
      <c r="D42" s="178"/>
      <c r="E42" s="180">
        <v>16641.650000000001</v>
      </c>
      <c r="F42" s="178"/>
      <c r="G42" s="175"/>
      <c r="H42" s="178"/>
      <c r="I42" s="175"/>
      <c r="J42" s="181">
        <v>16641.650000000001</v>
      </c>
      <c r="K42" s="175"/>
      <c r="L42" s="182">
        <v>0</v>
      </c>
      <c r="M42" s="175"/>
      <c r="N42" s="178"/>
      <c r="O42" s="175"/>
      <c r="P42" s="178"/>
      <c r="Q42" s="277"/>
    </row>
    <row r="43" spans="1:18" ht="20.25" customHeight="1" x14ac:dyDescent="0.2">
      <c r="A43" s="183" t="s">
        <v>481</v>
      </c>
      <c r="B43" s="184" t="s">
        <v>394</v>
      </c>
      <c r="C43" s="154" t="s">
        <v>208</v>
      </c>
      <c r="D43" s="184" t="s">
        <v>482</v>
      </c>
      <c r="E43" s="185">
        <v>17500</v>
      </c>
      <c r="F43" s="278" t="s">
        <v>192</v>
      </c>
      <c r="G43" s="155" t="s">
        <v>394</v>
      </c>
      <c r="H43" s="184" t="s">
        <v>209</v>
      </c>
      <c r="I43" s="154" t="s">
        <v>483</v>
      </c>
      <c r="J43" s="186">
        <v>17500</v>
      </c>
      <c r="K43" s="154" t="s">
        <v>192</v>
      </c>
      <c r="L43" s="178"/>
      <c r="M43" s="155" t="s">
        <v>394</v>
      </c>
      <c r="N43" s="184" t="s">
        <v>194</v>
      </c>
      <c r="O43" s="155" t="s">
        <v>398</v>
      </c>
      <c r="P43" s="187">
        <v>17500</v>
      </c>
      <c r="Q43" s="279" t="s">
        <v>192</v>
      </c>
      <c r="R43" s="7"/>
    </row>
    <row r="44" spans="1:18" ht="20.25" customHeight="1" x14ac:dyDescent="0.2">
      <c r="A44" s="177" t="s">
        <v>481</v>
      </c>
      <c r="B44" s="178"/>
      <c r="C44" s="179" t="s">
        <v>208</v>
      </c>
      <c r="D44" s="178"/>
      <c r="E44" s="180">
        <v>17500</v>
      </c>
      <c r="F44" s="178"/>
      <c r="G44" s="175"/>
      <c r="H44" s="178"/>
      <c r="I44" s="175"/>
      <c r="J44" s="181">
        <v>17500</v>
      </c>
      <c r="K44" s="175"/>
      <c r="L44" s="182">
        <v>0</v>
      </c>
      <c r="M44" s="175"/>
      <c r="N44" s="178"/>
      <c r="O44" s="175"/>
      <c r="P44" s="178"/>
      <c r="Q44" s="277"/>
    </row>
    <row r="45" spans="1:18" ht="20.25" customHeight="1" x14ac:dyDescent="0.2">
      <c r="A45" s="183" t="s">
        <v>484</v>
      </c>
      <c r="B45" s="184" t="s">
        <v>394</v>
      </c>
      <c r="C45" s="154" t="s">
        <v>208</v>
      </c>
      <c r="D45" s="184" t="s">
        <v>485</v>
      </c>
      <c r="E45" s="185">
        <v>16749.63</v>
      </c>
      <c r="F45" s="278" t="s">
        <v>192</v>
      </c>
      <c r="G45" s="155" t="s">
        <v>394</v>
      </c>
      <c r="H45" s="184" t="s">
        <v>209</v>
      </c>
      <c r="I45" s="154" t="s">
        <v>486</v>
      </c>
      <c r="J45" s="186">
        <v>16749.63</v>
      </c>
      <c r="K45" s="154" t="s">
        <v>192</v>
      </c>
      <c r="L45" s="178"/>
      <c r="M45" s="155" t="s">
        <v>394</v>
      </c>
      <c r="N45" s="184" t="s">
        <v>194</v>
      </c>
      <c r="O45" s="155" t="s">
        <v>395</v>
      </c>
      <c r="P45" s="187">
        <v>16749.63</v>
      </c>
      <c r="Q45" s="279" t="s">
        <v>192</v>
      </c>
      <c r="R45" s="7"/>
    </row>
    <row r="46" spans="1:18" ht="20.25" customHeight="1" x14ac:dyDescent="0.2">
      <c r="A46" s="177" t="s">
        <v>484</v>
      </c>
      <c r="B46" s="178"/>
      <c r="C46" s="179" t="s">
        <v>208</v>
      </c>
      <c r="D46" s="178"/>
      <c r="E46" s="180">
        <v>16749.63</v>
      </c>
      <c r="F46" s="178"/>
      <c r="G46" s="175"/>
      <c r="H46" s="178"/>
      <c r="I46" s="175"/>
      <c r="J46" s="181">
        <v>16749.63</v>
      </c>
      <c r="K46" s="175"/>
      <c r="L46" s="182">
        <v>0</v>
      </c>
      <c r="M46" s="175"/>
      <c r="N46" s="178"/>
      <c r="O46" s="175"/>
      <c r="P46" s="178"/>
      <c r="Q46" s="277"/>
    </row>
    <row r="47" spans="1:18" ht="20.25" customHeight="1" x14ac:dyDescent="0.2">
      <c r="A47" s="183" t="s">
        <v>487</v>
      </c>
      <c r="B47" s="184" t="s">
        <v>402</v>
      </c>
      <c r="C47" s="154" t="s">
        <v>208</v>
      </c>
      <c r="D47" s="184" t="s">
        <v>488</v>
      </c>
      <c r="E47" s="185">
        <v>5200</v>
      </c>
      <c r="F47" s="278" t="s">
        <v>192</v>
      </c>
      <c r="G47" s="155" t="s">
        <v>402</v>
      </c>
      <c r="H47" s="184" t="s">
        <v>209</v>
      </c>
      <c r="I47" s="154" t="s">
        <v>489</v>
      </c>
      <c r="J47" s="186">
        <v>5200</v>
      </c>
      <c r="K47" s="154" t="s">
        <v>192</v>
      </c>
      <c r="L47" s="178"/>
      <c r="M47" s="155" t="s">
        <v>402</v>
      </c>
      <c r="N47" s="184" t="s">
        <v>194</v>
      </c>
      <c r="O47" s="155" t="s">
        <v>403</v>
      </c>
      <c r="P47" s="187">
        <v>5200</v>
      </c>
      <c r="Q47" s="279" t="s">
        <v>192</v>
      </c>
      <c r="R47" s="7"/>
    </row>
    <row r="48" spans="1:18" ht="20.25" customHeight="1" x14ac:dyDescent="0.2">
      <c r="A48" s="177" t="s">
        <v>487</v>
      </c>
      <c r="B48" s="178"/>
      <c r="C48" s="179" t="s">
        <v>208</v>
      </c>
      <c r="D48" s="178"/>
      <c r="E48" s="180">
        <v>5200</v>
      </c>
      <c r="F48" s="178"/>
      <c r="G48" s="175"/>
      <c r="H48" s="178"/>
      <c r="I48" s="175"/>
      <c r="J48" s="181">
        <v>5200</v>
      </c>
      <c r="K48" s="175"/>
      <c r="L48" s="182">
        <v>0</v>
      </c>
      <c r="M48" s="175"/>
      <c r="N48" s="178"/>
      <c r="O48" s="175"/>
      <c r="P48" s="178"/>
      <c r="Q48" s="277"/>
    </row>
    <row r="49" spans="1:18" ht="20.25" customHeight="1" x14ac:dyDescent="0.2">
      <c r="A49" s="183" t="s">
        <v>490</v>
      </c>
      <c r="B49" s="184" t="s">
        <v>402</v>
      </c>
      <c r="C49" s="154" t="s">
        <v>208</v>
      </c>
      <c r="D49" s="184" t="s">
        <v>491</v>
      </c>
      <c r="E49" s="185">
        <v>30988.31</v>
      </c>
      <c r="F49" s="278" t="s">
        <v>192</v>
      </c>
      <c r="G49" s="155" t="s">
        <v>402</v>
      </c>
      <c r="H49" s="184" t="s">
        <v>209</v>
      </c>
      <c r="I49" s="154" t="s">
        <v>492</v>
      </c>
      <c r="J49" s="186">
        <v>30988.31</v>
      </c>
      <c r="K49" s="154" t="s">
        <v>192</v>
      </c>
      <c r="L49" s="178"/>
      <c r="M49" s="155" t="s">
        <v>402</v>
      </c>
      <c r="N49" s="184" t="s">
        <v>194</v>
      </c>
      <c r="O49" s="155" t="s">
        <v>406</v>
      </c>
      <c r="P49" s="187">
        <v>30988.31</v>
      </c>
      <c r="Q49" s="279" t="s">
        <v>192</v>
      </c>
      <c r="R49" s="7"/>
    </row>
    <row r="50" spans="1:18" ht="20.25" customHeight="1" x14ac:dyDescent="0.2">
      <c r="A50" s="280"/>
      <c r="B50" s="178"/>
      <c r="C50" s="154" t="s">
        <v>208</v>
      </c>
      <c r="D50" s="184" t="s">
        <v>493</v>
      </c>
      <c r="E50" s="185">
        <v>0</v>
      </c>
      <c r="F50" s="278" t="s">
        <v>494</v>
      </c>
      <c r="G50" s="175"/>
      <c r="H50" s="178"/>
      <c r="I50" s="175"/>
      <c r="J50" s="186">
        <v>0</v>
      </c>
      <c r="K50" s="175"/>
      <c r="L50" s="178"/>
      <c r="M50" s="175"/>
      <c r="N50" s="178"/>
      <c r="O50" s="175"/>
      <c r="P50" s="187">
        <v>0</v>
      </c>
      <c r="Q50" s="277"/>
    </row>
    <row r="51" spans="1:18" ht="20.25" customHeight="1" x14ac:dyDescent="0.2">
      <c r="A51" s="177" t="s">
        <v>490</v>
      </c>
      <c r="B51" s="178"/>
      <c r="C51" s="179" t="s">
        <v>208</v>
      </c>
      <c r="D51" s="178"/>
      <c r="E51" s="180">
        <v>30988.31</v>
      </c>
      <c r="F51" s="178"/>
      <c r="G51" s="175"/>
      <c r="H51" s="178"/>
      <c r="I51" s="175"/>
      <c r="J51" s="181">
        <v>30988.31</v>
      </c>
      <c r="K51" s="175"/>
      <c r="L51" s="182">
        <v>0</v>
      </c>
      <c r="M51" s="175"/>
      <c r="N51" s="178"/>
      <c r="O51" s="175"/>
      <c r="P51" s="178"/>
      <c r="Q51" s="277"/>
    </row>
    <row r="52" spans="1:18" ht="20.25" customHeight="1" x14ac:dyDescent="0.2">
      <c r="A52" s="183" t="s">
        <v>495</v>
      </c>
      <c r="B52" s="184" t="s">
        <v>410</v>
      </c>
      <c r="C52" s="154" t="s">
        <v>208</v>
      </c>
      <c r="D52" s="184" t="s">
        <v>496</v>
      </c>
      <c r="E52" s="185">
        <v>10368.219999999999</v>
      </c>
      <c r="F52" s="278" t="s">
        <v>192</v>
      </c>
      <c r="G52" s="155" t="s">
        <v>410</v>
      </c>
      <c r="H52" s="184" t="s">
        <v>209</v>
      </c>
      <c r="I52" s="154" t="s">
        <v>497</v>
      </c>
      <c r="J52" s="186">
        <v>10368.219999999999</v>
      </c>
      <c r="K52" s="154" t="s">
        <v>192</v>
      </c>
      <c r="L52" s="178"/>
      <c r="M52" s="155" t="s">
        <v>410</v>
      </c>
      <c r="N52" s="184" t="s">
        <v>194</v>
      </c>
      <c r="O52" s="155" t="s">
        <v>411</v>
      </c>
      <c r="P52" s="187">
        <v>10368.219999999999</v>
      </c>
      <c r="Q52" s="279" t="s">
        <v>192</v>
      </c>
      <c r="R52" s="7"/>
    </row>
    <row r="53" spans="1:18" ht="20.25" customHeight="1" x14ac:dyDescent="0.2">
      <c r="A53" s="188" t="s">
        <v>495</v>
      </c>
      <c r="B53" s="176"/>
      <c r="C53" s="189" t="s">
        <v>208</v>
      </c>
      <c r="D53" s="176"/>
      <c r="E53" s="190">
        <v>10368.219999999999</v>
      </c>
      <c r="F53" s="176"/>
      <c r="G53" s="191"/>
      <c r="H53" s="176"/>
      <c r="I53" s="191"/>
      <c r="J53" s="192">
        <v>10368.219999999999</v>
      </c>
      <c r="K53" s="191"/>
      <c r="L53" s="193">
        <v>0</v>
      </c>
      <c r="M53" s="191"/>
      <c r="N53" s="176"/>
      <c r="O53" s="191"/>
      <c r="P53" s="176"/>
      <c r="Q53" s="281"/>
    </row>
    <row r="54" spans="1:18" ht="28.5" customHeight="1" x14ac:dyDescent="0.2"/>
    <row r="55" spans="1:18" ht="28.5" customHeight="1" x14ac:dyDescent="0.2">
      <c r="K55" s="282"/>
      <c r="L55" s="101"/>
      <c r="M55" s="101" t="s">
        <v>86</v>
      </c>
      <c r="N55" s="101"/>
      <c r="O55" s="101"/>
    </row>
    <row r="56" spans="1:18" ht="28.5" customHeight="1" x14ac:dyDescent="0.2">
      <c r="K56" s="282"/>
      <c r="L56" s="101"/>
      <c r="M56" s="101"/>
      <c r="N56" s="101"/>
      <c r="O56" s="101"/>
    </row>
    <row r="57" spans="1:18" ht="28.5" customHeight="1" x14ac:dyDescent="0.2">
      <c r="K57" s="282"/>
      <c r="L57" s="101"/>
      <c r="M57" s="101"/>
      <c r="N57" s="101"/>
      <c r="O57" s="101"/>
    </row>
    <row r="58" spans="1:18" ht="28.5" customHeight="1" x14ac:dyDescent="0.2">
      <c r="K58" s="282"/>
      <c r="L58" s="101"/>
      <c r="M58" s="101" t="s">
        <v>287</v>
      </c>
      <c r="N58" s="101"/>
      <c r="O58" s="101"/>
    </row>
    <row r="59" spans="1:18" ht="28.5" customHeight="1" x14ac:dyDescent="0.2">
      <c r="K59" s="282"/>
      <c r="L59" s="101"/>
      <c r="M59" s="101" t="s">
        <v>290</v>
      </c>
      <c r="N59" s="101"/>
      <c r="O59" s="101"/>
    </row>
    <row r="60" spans="1:18" ht="28.5" customHeight="1" x14ac:dyDescent="0.2">
      <c r="K60" s="282"/>
      <c r="L60" s="101"/>
      <c r="M60" s="101" t="s">
        <v>87</v>
      </c>
      <c r="N60" s="101"/>
      <c r="O60" s="101"/>
    </row>
    <row r="61" spans="1:18" ht="28.5" customHeight="1" x14ac:dyDescent="0.2"/>
    <row r="62" spans="1:18" ht="28.5" customHeight="1" x14ac:dyDescent="0.2"/>
    <row r="63" spans="1:18" ht="28.5" customHeight="1" x14ac:dyDescent="0.2"/>
    <row r="64" spans="1:18" ht="28.5" customHeight="1" x14ac:dyDescent="0.2"/>
    <row r="65" ht="28.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9"/>
  <sheetViews>
    <sheetView workbookViewId="0">
      <selection activeCell="I6" sqref="I6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92" t="s">
        <v>105</v>
      </c>
      <c r="B1" s="292"/>
      <c r="C1" s="292"/>
      <c r="D1" s="292"/>
      <c r="E1" s="292"/>
      <c r="F1" s="292"/>
      <c r="G1" s="292"/>
    </row>
    <row r="2" spans="1:10" x14ac:dyDescent="0.55000000000000004">
      <c r="A2" s="292" t="s">
        <v>210</v>
      </c>
      <c r="B2" s="292"/>
      <c r="C2" s="292"/>
      <c r="D2" s="292"/>
      <c r="E2" s="292"/>
      <c r="F2" s="292"/>
      <c r="G2" s="292"/>
    </row>
    <row r="3" spans="1:10" x14ac:dyDescent="0.55000000000000004">
      <c r="A3" s="292" t="s">
        <v>293</v>
      </c>
      <c r="B3" s="292"/>
      <c r="C3" s="292"/>
      <c r="D3" s="292"/>
      <c r="E3" s="292"/>
      <c r="F3" s="292"/>
      <c r="G3" s="292"/>
    </row>
    <row r="4" spans="1:10" x14ac:dyDescent="0.55000000000000004">
      <c r="A4" s="292"/>
      <c r="B4" s="292"/>
      <c r="C4" s="292"/>
      <c r="D4" s="292"/>
      <c r="E4" s="292"/>
      <c r="F4" s="292"/>
      <c r="G4" s="292"/>
    </row>
    <row r="6" spans="1:10" x14ac:dyDescent="0.55000000000000004">
      <c r="A6" s="31" t="s">
        <v>211</v>
      </c>
      <c r="G6" s="33">
        <v>25000</v>
      </c>
    </row>
    <row r="7" spans="1:10" x14ac:dyDescent="0.55000000000000004">
      <c r="A7" s="34" t="s">
        <v>110</v>
      </c>
      <c r="B7" s="31" t="s">
        <v>212</v>
      </c>
      <c r="E7" s="32">
        <v>0</v>
      </c>
      <c r="G7" s="102"/>
    </row>
    <row r="8" spans="1:10" x14ac:dyDescent="0.55000000000000004">
      <c r="A8" s="34"/>
      <c r="B8" s="31" t="s">
        <v>213</v>
      </c>
      <c r="E8" s="35">
        <v>4965</v>
      </c>
      <c r="F8" s="102"/>
      <c r="G8" s="35">
        <f>+E7+E8</f>
        <v>4965</v>
      </c>
      <c r="I8" s="103"/>
    </row>
    <row r="9" spans="1:10" x14ac:dyDescent="0.55000000000000004">
      <c r="A9" s="31" t="s">
        <v>214</v>
      </c>
      <c r="C9" s="104"/>
      <c r="G9" s="102">
        <f>+G6-G8</f>
        <v>20035</v>
      </c>
    </row>
    <row r="10" spans="1:10" x14ac:dyDescent="0.55000000000000004">
      <c r="B10" s="31" t="s">
        <v>215</v>
      </c>
      <c r="C10" s="104"/>
      <c r="E10" s="32">
        <v>15590.5</v>
      </c>
      <c r="G10" s="102"/>
      <c r="I10" s="103"/>
    </row>
    <row r="11" spans="1:10" x14ac:dyDescent="0.55000000000000004">
      <c r="B11" s="31" t="s">
        <v>216</v>
      </c>
      <c r="C11" s="104"/>
      <c r="E11" s="35">
        <v>4444.5</v>
      </c>
      <c r="F11" s="102"/>
      <c r="G11" s="35">
        <f>+E10+E11</f>
        <v>20035</v>
      </c>
      <c r="I11" s="103"/>
    </row>
    <row r="12" spans="1:10" x14ac:dyDescent="0.55000000000000004">
      <c r="J12" s="103"/>
    </row>
    <row r="14" spans="1:10" x14ac:dyDescent="0.55000000000000004">
      <c r="D14" s="20" t="s">
        <v>86</v>
      </c>
    </row>
    <row r="15" spans="1:10" x14ac:dyDescent="0.55000000000000004">
      <c r="D15" s="20"/>
    </row>
    <row r="16" spans="1:10" x14ac:dyDescent="0.55000000000000004">
      <c r="D16" s="20"/>
    </row>
    <row r="17" spans="3:7" x14ac:dyDescent="0.55000000000000004">
      <c r="D17" s="21" t="s">
        <v>287</v>
      </c>
      <c r="G17" s="32" t="s">
        <v>217</v>
      </c>
    </row>
    <row r="18" spans="3:7" x14ac:dyDescent="0.55000000000000004">
      <c r="C18" s="116" t="s">
        <v>498</v>
      </c>
      <c r="D18" s="116"/>
      <c r="E18" s="116"/>
      <c r="F18" s="116"/>
    </row>
    <row r="19" spans="3:7" x14ac:dyDescent="0.55000000000000004">
      <c r="D19" s="21" t="s">
        <v>87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M9" sqref="M9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84" t="s">
        <v>91</v>
      </c>
      <c r="B1" s="284"/>
      <c r="C1" s="284"/>
      <c r="D1" s="284"/>
      <c r="E1" s="284"/>
      <c r="F1" s="284"/>
      <c r="G1" s="284"/>
      <c r="H1" s="284"/>
    </row>
    <row r="2" spans="1:52" s="1" customFormat="1" ht="24" x14ac:dyDescent="0.55000000000000004">
      <c r="A2" s="284" t="s">
        <v>1</v>
      </c>
      <c r="B2" s="284"/>
      <c r="C2" s="284"/>
      <c r="D2" s="284"/>
      <c r="E2" s="284"/>
      <c r="F2" s="284"/>
      <c r="G2" s="284"/>
      <c r="H2" s="284"/>
      <c r="I2" s="6"/>
    </row>
    <row r="3" spans="1:52" s="1" customFormat="1" ht="24" x14ac:dyDescent="0.55000000000000004">
      <c r="A3" s="284" t="s">
        <v>2</v>
      </c>
      <c r="B3" s="284"/>
      <c r="C3" s="284"/>
      <c r="D3" s="284"/>
      <c r="E3" s="284"/>
      <c r="F3" s="284"/>
      <c r="G3" s="284"/>
      <c r="H3" s="284"/>
      <c r="I3" s="7"/>
    </row>
    <row r="4" spans="1:52" s="1" customFormat="1" ht="24" x14ac:dyDescent="0.55000000000000004">
      <c r="A4" s="284" t="s">
        <v>289</v>
      </c>
      <c r="B4" s="284"/>
      <c r="C4" s="284"/>
      <c r="D4" s="284"/>
      <c r="E4" s="284"/>
      <c r="F4" s="284"/>
      <c r="G4" s="284"/>
      <c r="H4" s="284"/>
      <c r="I4" s="7"/>
    </row>
    <row r="5" spans="1:52" s="1" customFormat="1" ht="24" x14ac:dyDescent="0.55000000000000004">
      <c r="A5" s="211"/>
      <c r="B5" s="211"/>
      <c r="C5" s="211"/>
      <c r="D5" s="211"/>
      <c r="E5" s="211"/>
      <c r="F5" s="211"/>
      <c r="G5" s="211"/>
      <c r="H5" s="211"/>
      <c r="I5" s="7"/>
    </row>
    <row r="6" spans="1:52" s="1" customFormat="1" ht="21" customHeight="1" x14ac:dyDescent="0.55000000000000004">
      <c r="A6" s="285" t="s">
        <v>92</v>
      </c>
      <c r="B6" s="288" t="s">
        <v>93</v>
      </c>
      <c r="C6" s="289"/>
      <c r="D6" s="289"/>
      <c r="E6" s="289"/>
      <c r="F6" s="289"/>
      <c r="G6" s="290"/>
      <c r="H6" s="285" t="s">
        <v>94</v>
      </c>
    </row>
    <row r="7" spans="1:52" s="1" customFormat="1" ht="21" customHeight="1" x14ac:dyDescent="0.55000000000000004">
      <c r="A7" s="286"/>
      <c r="B7" s="288" t="s">
        <v>95</v>
      </c>
      <c r="C7" s="290"/>
      <c r="D7" s="288" t="s">
        <v>96</v>
      </c>
      <c r="E7" s="290"/>
      <c r="F7" s="288" t="s">
        <v>97</v>
      </c>
      <c r="G7" s="290"/>
      <c r="H7" s="286"/>
    </row>
    <row r="8" spans="1:52" s="1" customFormat="1" ht="24" x14ac:dyDescent="0.55000000000000004">
      <c r="A8" s="287"/>
      <c r="B8" s="119" t="s">
        <v>98</v>
      </c>
      <c r="C8" s="119" t="s">
        <v>99</v>
      </c>
      <c r="D8" s="119" t="s">
        <v>98</v>
      </c>
      <c r="E8" s="119" t="s">
        <v>99</v>
      </c>
      <c r="F8" s="119" t="s">
        <v>98</v>
      </c>
      <c r="G8" s="119" t="s">
        <v>99</v>
      </c>
      <c r="H8" s="287"/>
    </row>
    <row r="9" spans="1:52" s="9" customFormat="1" ht="21" customHeight="1" x14ac:dyDescent="0.55000000000000004">
      <c r="A9" s="120" t="s">
        <v>100</v>
      </c>
      <c r="B9" s="120"/>
      <c r="C9" s="121"/>
      <c r="D9" s="121"/>
      <c r="E9" s="120"/>
      <c r="F9" s="120"/>
      <c r="G9" s="121"/>
      <c r="H9" s="122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23" t="s">
        <v>101</v>
      </c>
      <c r="B10" s="124"/>
      <c r="C10" s="125"/>
      <c r="D10" s="125"/>
      <c r="E10" s="124"/>
      <c r="F10" s="124"/>
      <c r="G10" s="125"/>
      <c r="H10" s="12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26" t="s">
        <v>102</v>
      </c>
      <c r="B11" s="127">
        <v>0</v>
      </c>
      <c r="C11" s="128">
        <v>0</v>
      </c>
      <c r="D11" s="128">
        <v>0</v>
      </c>
      <c r="E11" s="127">
        <v>0</v>
      </c>
      <c r="F11" s="127">
        <v>0</v>
      </c>
      <c r="G11" s="128">
        <v>0</v>
      </c>
      <c r="H11" s="127">
        <v>0</v>
      </c>
    </row>
    <row r="12" spans="1:52" s="1" customFormat="1" ht="21" customHeight="1" x14ac:dyDescent="0.55000000000000004">
      <c r="A12" s="129" t="s">
        <v>103</v>
      </c>
      <c r="B12" s="129"/>
      <c r="C12" s="130"/>
      <c r="D12" s="130"/>
      <c r="E12" s="129"/>
      <c r="F12" s="129"/>
      <c r="G12" s="130"/>
      <c r="H12" s="131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86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287</v>
      </c>
    </row>
    <row r="18" spans="6:6" s="1" customFormat="1" ht="24" x14ac:dyDescent="0.55000000000000004">
      <c r="F18" s="3" t="s">
        <v>290</v>
      </c>
    </row>
    <row r="19" spans="6:6" s="1" customFormat="1" ht="24" x14ac:dyDescent="0.55000000000000004">
      <c r="F19" s="3" t="s">
        <v>87</v>
      </c>
    </row>
    <row r="20" spans="6:6" s="1" customFormat="1" ht="24" x14ac:dyDescent="0.55000000000000004"/>
    <row r="21" spans="6:6" s="1" customFormat="1" ht="24" x14ac:dyDescent="0.55000000000000004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tabSelected="1" workbookViewId="0">
      <selection activeCell="B2" sqref="B2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L11" sqref="L11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84" t="s">
        <v>104</v>
      </c>
      <c r="B1" s="284"/>
      <c r="C1" s="284"/>
      <c r="D1" s="284"/>
      <c r="E1" s="284"/>
      <c r="F1" s="284"/>
      <c r="G1" s="284"/>
    </row>
    <row r="2" spans="1:7" x14ac:dyDescent="0.55000000000000004">
      <c r="A2" s="284" t="s">
        <v>105</v>
      </c>
      <c r="B2" s="284"/>
      <c r="C2" s="284"/>
      <c r="D2" s="284"/>
      <c r="E2" s="284"/>
      <c r="F2" s="284"/>
      <c r="G2" s="284"/>
    </row>
    <row r="3" spans="1:7" x14ac:dyDescent="0.55000000000000004">
      <c r="A3" s="284" t="s">
        <v>106</v>
      </c>
      <c r="B3" s="284"/>
      <c r="C3" s="284"/>
      <c r="D3" s="284"/>
      <c r="E3" s="284"/>
      <c r="F3" s="284"/>
      <c r="G3" s="284"/>
    </row>
    <row r="4" spans="1:7" x14ac:dyDescent="0.55000000000000004">
      <c r="A4" s="284" t="s">
        <v>291</v>
      </c>
      <c r="B4" s="284"/>
      <c r="C4" s="284"/>
      <c r="D4" s="284"/>
      <c r="E4" s="284"/>
      <c r="F4" s="284"/>
      <c r="G4" s="284"/>
    </row>
    <row r="5" spans="1:7" x14ac:dyDescent="0.55000000000000004">
      <c r="A5" s="284"/>
      <c r="B5" s="284"/>
      <c r="C5" s="284"/>
      <c r="D5" s="284"/>
      <c r="E5" s="284"/>
      <c r="F5" s="284"/>
      <c r="G5" s="284"/>
    </row>
    <row r="7" spans="1:7" x14ac:dyDescent="0.55000000000000004">
      <c r="A7" s="1" t="s">
        <v>107</v>
      </c>
      <c r="E7" s="10">
        <v>15590.5</v>
      </c>
      <c r="G7" s="11"/>
    </row>
    <row r="8" spans="1:7" x14ac:dyDescent="0.55000000000000004">
      <c r="A8" s="12" t="s">
        <v>108</v>
      </c>
      <c r="B8" s="1" t="s">
        <v>109</v>
      </c>
      <c r="E8" s="13">
        <v>0</v>
      </c>
      <c r="F8" s="14"/>
      <c r="G8" s="15">
        <f>+E7+E8</f>
        <v>15590.5</v>
      </c>
    </row>
    <row r="9" spans="1:7" x14ac:dyDescent="0.55000000000000004">
      <c r="A9" s="12"/>
      <c r="G9" s="16"/>
    </row>
    <row r="10" spans="1:7" x14ac:dyDescent="0.55000000000000004">
      <c r="A10" s="12" t="s">
        <v>110</v>
      </c>
      <c r="B10" s="1" t="s">
        <v>111</v>
      </c>
      <c r="E10" s="10">
        <v>0</v>
      </c>
    </row>
    <row r="11" spans="1:7" x14ac:dyDescent="0.55000000000000004">
      <c r="A11" s="12"/>
      <c r="E11" s="13">
        <v>0</v>
      </c>
      <c r="G11" s="10">
        <f>+E11</f>
        <v>0</v>
      </c>
    </row>
    <row r="12" spans="1:7" ht="24.75" thickBot="1" x14ac:dyDescent="0.6">
      <c r="A12" s="17" t="s">
        <v>112</v>
      </c>
      <c r="G12" s="18">
        <f>+G8-G11</f>
        <v>15590.5</v>
      </c>
    </row>
    <row r="13" spans="1:7" ht="24.75" thickTop="1" x14ac:dyDescent="0.55000000000000004"/>
    <row r="14" spans="1:7" x14ac:dyDescent="0.55000000000000004">
      <c r="D14" s="19"/>
    </row>
    <row r="15" spans="1:7" x14ac:dyDescent="0.55000000000000004">
      <c r="D15" s="21" t="s">
        <v>287</v>
      </c>
    </row>
    <row r="16" spans="1:7" x14ac:dyDescent="0.55000000000000004">
      <c r="D16" s="21" t="s">
        <v>290</v>
      </c>
    </row>
    <row r="17" spans="4:4" x14ac:dyDescent="0.55000000000000004">
      <c r="D17" s="21" t="s">
        <v>87</v>
      </c>
    </row>
    <row r="18" spans="4:4" x14ac:dyDescent="0.55000000000000004">
      <c r="D18" s="21"/>
    </row>
    <row r="19" spans="4:4" x14ac:dyDescent="0.55000000000000004">
      <c r="D19" s="21"/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8"/>
  <sheetViews>
    <sheetView workbookViewId="0">
      <selection activeCell="H24" sqref="H24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39"/>
    <col min="8" max="8" width="12.75" style="139" bestFit="1" customWidth="1"/>
    <col min="9" max="9" width="8.75" style="139" bestFit="1" customWidth="1"/>
    <col min="10" max="10" width="10.875" style="139" bestFit="1" customWidth="1"/>
    <col min="11" max="11" width="14" style="139" bestFit="1" customWidth="1"/>
    <col min="12" max="12" width="15" style="139" customWidth="1"/>
    <col min="13" max="13" width="9" style="139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2" ht="21.75" customHeight="1" x14ac:dyDescent="0.55000000000000004">
      <c r="A1" s="291" t="s">
        <v>223</v>
      </c>
      <c r="B1" s="291"/>
      <c r="C1" s="291"/>
      <c r="D1" s="291"/>
      <c r="E1" s="291"/>
      <c r="F1" s="291"/>
    </row>
    <row r="2" spans="1:12" ht="21.75" customHeight="1" x14ac:dyDescent="0.55000000000000004">
      <c r="A2" s="291" t="s">
        <v>105</v>
      </c>
      <c r="B2" s="291"/>
      <c r="C2" s="291"/>
      <c r="D2" s="291"/>
      <c r="E2" s="291"/>
      <c r="F2" s="291"/>
    </row>
    <row r="3" spans="1:12" ht="21.75" customHeight="1" x14ac:dyDescent="0.55000000000000004">
      <c r="A3" s="291" t="s">
        <v>291</v>
      </c>
      <c r="B3" s="291"/>
      <c r="C3" s="291"/>
      <c r="D3" s="291"/>
      <c r="E3" s="291"/>
      <c r="F3" s="291"/>
    </row>
    <row r="4" spans="1:12" ht="21.75" customHeight="1" x14ac:dyDescent="0.55000000000000004">
      <c r="F4" s="23"/>
    </row>
    <row r="5" spans="1:12" ht="21.75" customHeight="1" thickBot="1" x14ac:dyDescent="0.6">
      <c r="A5" s="22" t="s">
        <v>292</v>
      </c>
      <c r="E5" s="23"/>
      <c r="F5" s="115">
        <v>571314.5</v>
      </c>
    </row>
    <row r="6" spans="1:12" ht="21.75" customHeight="1" thickTop="1" x14ac:dyDescent="0.55000000000000004">
      <c r="A6" s="25" t="s">
        <v>113</v>
      </c>
      <c r="B6" s="22" t="s">
        <v>114</v>
      </c>
      <c r="E6" s="23"/>
      <c r="F6" s="22">
        <v>0</v>
      </c>
    </row>
    <row r="7" spans="1:12" ht="21.75" customHeight="1" x14ac:dyDescent="0.55000000000000004">
      <c r="A7" s="22" t="s">
        <v>115</v>
      </c>
      <c r="E7" s="23"/>
      <c r="F7" s="26">
        <f>+F5+F6</f>
        <v>571314.5</v>
      </c>
    </row>
    <row r="8" spans="1:12" ht="21.75" customHeight="1" x14ac:dyDescent="0.55000000000000004">
      <c r="A8" s="27" t="s">
        <v>108</v>
      </c>
      <c r="B8" s="28" t="s">
        <v>116</v>
      </c>
      <c r="E8" s="23"/>
      <c r="I8" s="132"/>
      <c r="J8" s="132"/>
      <c r="K8" s="132"/>
      <c r="L8" s="132"/>
    </row>
    <row r="9" spans="1:12" ht="21.75" customHeight="1" x14ac:dyDescent="0.55000000000000004">
      <c r="B9" s="25" t="s">
        <v>117</v>
      </c>
      <c r="E9" s="23"/>
      <c r="I9" s="132"/>
      <c r="J9" s="132"/>
      <c r="K9" s="132"/>
      <c r="L9" s="132"/>
    </row>
    <row r="10" spans="1:12" ht="21.75" customHeight="1" x14ac:dyDescent="0.55000000000000004">
      <c r="C10" s="22" t="s">
        <v>118</v>
      </c>
      <c r="D10" s="22">
        <v>498868.38</v>
      </c>
      <c r="E10" s="23"/>
      <c r="I10" s="132"/>
      <c r="J10" s="132" t="s">
        <v>239</v>
      </c>
      <c r="K10" s="133">
        <v>5210010102</v>
      </c>
      <c r="L10" s="132"/>
    </row>
    <row r="11" spans="1:12" ht="21.75" customHeight="1" x14ac:dyDescent="0.55000000000000004">
      <c r="C11" s="22" t="s">
        <v>119</v>
      </c>
      <c r="D11" s="20">
        <v>0</v>
      </c>
      <c r="E11" s="23"/>
      <c r="I11" s="132"/>
      <c r="J11" s="132"/>
      <c r="K11" s="132"/>
      <c r="L11" s="132"/>
    </row>
    <row r="12" spans="1:12" ht="21.75" customHeight="1" x14ac:dyDescent="0.55000000000000004">
      <c r="C12" s="22" t="s">
        <v>120</v>
      </c>
      <c r="D12" s="22">
        <v>0</v>
      </c>
      <c r="E12" s="23"/>
      <c r="I12" s="132"/>
      <c r="J12" s="132"/>
      <c r="K12" s="132"/>
      <c r="L12" s="132"/>
    </row>
    <row r="13" spans="1:12" ht="21.75" customHeight="1" x14ac:dyDescent="0.55000000000000004">
      <c r="C13" s="22" t="s">
        <v>121</v>
      </c>
      <c r="D13" s="29">
        <v>0</v>
      </c>
      <c r="E13" s="23"/>
      <c r="F13" s="29">
        <f>SUM(D10:D13)</f>
        <v>498868.38</v>
      </c>
      <c r="I13" s="132"/>
      <c r="J13" s="132"/>
      <c r="K13" s="132"/>
      <c r="L13" s="132"/>
    </row>
    <row r="14" spans="1:12" ht="21.75" customHeight="1" x14ac:dyDescent="0.55000000000000004">
      <c r="A14" s="27" t="s">
        <v>110</v>
      </c>
      <c r="B14" s="28" t="s">
        <v>122</v>
      </c>
      <c r="E14" s="23"/>
      <c r="I14" s="132"/>
      <c r="J14" s="132"/>
      <c r="K14" s="132"/>
      <c r="L14" s="132"/>
    </row>
    <row r="15" spans="1:12" ht="21.75" customHeight="1" x14ac:dyDescent="0.55000000000000004">
      <c r="B15" s="25" t="s">
        <v>117</v>
      </c>
      <c r="E15" s="23"/>
      <c r="I15" s="132"/>
      <c r="J15" s="132"/>
      <c r="K15" s="132"/>
      <c r="L15" s="132"/>
    </row>
    <row r="16" spans="1:12" ht="21.75" customHeight="1" x14ac:dyDescent="0.55000000000000004">
      <c r="C16" s="22" t="s">
        <v>123</v>
      </c>
      <c r="D16" s="22">
        <v>76474</v>
      </c>
      <c r="E16" s="23"/>
      <c r="I16" s="132"/>
      <c r="J16" s="132" t="s">
        <v>240</v>
      </c>
      <c r="K16" s="140">
        <v>1101020604</v>
      </c>
      <c r="L16" s="132"/>
    </row>
    <row r="17" spans="1:12" ht="21.75" customHeight="1" x14ac:dyDescent="0.55000000000000004">
      <c r="C17" s="22" t="s">
        <v>124</v>
      </c>
      <c r="D17" s="22">
        <v>498868.38</v>
      </c>
      <c r="E17" s="23"/>
      <c r="I17" s="132"/>
      <c r="J17" s="132"/>
      <c r="K17" s="132"/>
      <c r="L17" s="132"/>
    </row>
    <row r="18" spans="1:12" ht="21.75" customHeight="1" x14ac:dyDescent="0.55000000000000004">
      <c r="C18" s="22" t="s">
        <v>120</v>
      </c>
      <c r="D18" s="22">
        <v>0</v>
      </c>
      <c r="E18" s="23"/>
    </row>
    <row r="19" spans="1:12" ht="21.75" customHeight="1" x14ac:dyDescent="0.55000000000000004">
      <c r="C19" s="22" t="s">
        <v>125</v>
      </c>
      <c r="D19" s="29">
        <v>0</v>
      </c>
      <c r="E19" s="23"/>
      <c r="F19" s="29">
        <f>+D16+D17+D18+D19</f>
        <v>575342.38</v>
      </c>
    </row>
    <row r="20" spans="1:12" ht="21.75" customHeight="1" thickBot="1" x14ac:dyDescent="0.6">
      <c r="A20" s="28" t="s">
        <v>126</v>
      </c>
      <c r="E20" s="23"/>
      <c r="F20" s="24">
        <f>+F7+F13-F19</f>
        <v>494840.49999999988</v>
      </c>
    </row>
    <row r="21" spans="1:12" ht="21.75" customHeight="1" thickTop="1" x14ac:dyDescent="0.55000000000000004">
      <c r="E21" s="23"/>
    </row>
    <row r="23" spans="1:12" ht="21.75" customHeight="1" x14ac:dyDescent="0.55000000000000004">
      <c r="B23" s="30"/>
      <c r="D23" s="20" t="s">
        <v>127</v>
      </c>
      <c r="E23" s="30"/>
      <c r="F23" s="30"/>
    </row>
    <row r="24" spans="1:12" ht="21.75" customHeight="1" x14ac:dyDescent="0.55000000000000004">
      <c r="B24" s="30"/>
      <c r="D24" s="20"/>
      <c r="E24" s="30"/>
      <c r="F24" s="30"/>
    </row>
    <row r="25" spans="1:12" ht="21.75" customHeight="1" x14ac:dyDescent="0.55000000000000004">
      <c r="A25" s="20"/>
      <c r="B25" s="20"/>
      <c r="D25" s="20"/>
      <c r="E25" s="20"/>
      <c r="F25" s="20"/>
    </row>
    <row r="26" spans="1:12" ht="21.75" customHeight="1" x14ac:dyDescent="0.55000000000000004">
      <c r="B26" s="30"/>
      <c r="D26" s="21" t="s">
        <v>287</v>
      </c>
      <c r="E26" s="30"/>
      <c r="F26" s="30"/>
    </row>
    <row r="27" spans="1:12" ht="21.75" customHeight="1" x14ac:dyDescent="0.55000000000000004">
      <c r="D27" s="21" t="s">
        <v>290</v>
      </c>
      <c r="E27" s="30"/>
      <c r="F27" s="30"/>
    </row>
    <row r="28" spans="1:12" ht="21.75" customHeight="1" x14ac:dyDescent="0.55000000000000004">
      <c r="D28" s="21" t="s">
        <v>87</v>
      </c>
      <c r="E28" s="30"/>
      <c r="F28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H14" sqref="H14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92" t="s">
        <v>224</v>
      </c>
      <c r="B1" s="292"/>
      <c r="C1" s="292"/>
      <c r="D1" s="292"/>
      <c r="E1" s="292"/>
      <c r="F1" s="292"/>
    </row>
    <row r="2" spans="1:6" x14ac:dyDescent="0.55000000000000004">
      <c r="A2" s="292" t="s">
        <v>105</v>
      </c>
      <c r="B2" s="292"/>
      <c r="C2" s="292"/>
      <c r="D2" s="292"/>
      <c r="E2" s="292"/>
      <c r="F2" s="292"/>
    </row>
    <row r="3" spans="1:6" x14ac:dyDescent="0.55000000000000004">
      <c r="A3" s="292" t="s">
        <v>128</v>
      </c>
      <c r="B3" s="292"/>
      <c r="C3" s="292"/>
      <c r="D3" s="292"/>
      <c r="E3" s="292"/>
      <c r="F3" s="292"/>
    </row>
    <row r="4" spans="1:6" x14ac:dyDescent="0.55000000000000004">
      <c r="A4" s="292" t="s">
        <v>293</v>
      </c>
      <c r="B4" s="292"/>
      <c r="C4" s="292"/>
      <c r="D4" s="292"/>
      <c r="E4" s="292"/>
      <c r="F4" s="292"/>
    </row>
    <row r="6" spans="1:6" x14ac:dyDescent="0.55000000000000004">
      <c r="A6" s="31" t="s">
        <v>129</v>
      </c>
      <c r="D6" s="32">
        <v>0</v>
      </c>
      <c r="F6" s="33"/>
    </row>
    <row r="7" spans="1:6" x14ac:dyDescent="0.55000000000000004">
      <c r="A7" s="34" t="s">
        <v>110</v>
      </c>
      <c r="B7" s="31" t="s">
        <v>130</v>
      </c>
      <c r="D7" s="35">
        <v>0</v>
      </c>
      <c r="E7" s="36"/>
      <c r="F7" s="37">
        <f>SUM(D6:D7)</f>
        <v>0</v>
      </c>
    </row>
    <row r="8" spans="1:6" x14ac:dyDescent="0.55000000000000004">
      <c r="A8" s="34" t="s">
        <v>108</v>
      </c>
      <c r="B8" s="31" t="s">
        <v>111</v>
      </c>
    </row>
    <row r="9" spans="1:6" x14ac:dyDescent="0.55000000000000004">
      <c r="B9" s="116"/>
      <c r="C9" s="116"/>
      <c r="D9" s="32">
        <v>0</v>
      </c>
      <c r="F9" s="32">
        <f>SUM(D9:D9)</f>
        <v>0</v>
      </c>
    </row>
    <row r="10" spans="1:6" ht="24" thickBot="1" x14ac:dyDescent="0.6">
      <c r="A10" s="31" t="s">
        <v>107</v>
      </c>
      <c r="E10" s="31"/>
      <c r="F10" s="38">
        <f>SUM(F7+F9)</f>
        <v>0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86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287</v>
      </c>
    </row>
    <row r="17" spans="4:4" x14ac:dyDescent="0.55000000000000004">
      <c r="D17" s="21" t="s">
        <v>290</v>
      </c>
    </row>
    <row r="18" spans="4:4" x14ac:dyDescent="0.55000000000000004">
      <c r="D18" s="21" t="s">
        <v>87</v>
      </c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  <c r="F34" s="32" t="s">
        <v>217</v>
      </c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92"/>
      <c r="B40" s="292"/>
      <c r="C40" s="292"/>
      <c r="D40" s="292"/>
      <c r="E40" s="292"/>
      <c r="F40" s="292"/>
    </row>
    <row r="41" spans="1:7" x14ac:dyDescent="0.55000000000000004">
      <c r="A41" s="292"/>
      <c r="B41" s="292"/>
      <c r="C41" s="292"/>
      <c r="D41" s="292"/>
      <c r="E41" s="292"/>
      <c r="F41" s="292"/>
    </row>
    <row r="42" spans="1:7" x14ac:dyDescent="0.55000000000000004">
      <c r="A42" s="292"/>
      <c r="B42" s="292"/>
      <c r="C42" s="292"/>
      <c r="D42" s="292"/>
      <c r="E42" s="292"/>
      <c r="F42" s="292"/>
    </row>
    <row r="43" spans="1:7" x14ac:dyDescent="0.55000000000000004">
      <c r="A43" s="292"/>
      <c r="B43" s="292"/>
      <c r="C43" s="292"/>
      <c r="D43" s="292"/>
      <c r="E43" s="292"/>
      <c r="F43" s="292"/>
    </row>
    <row r="44" spans="1:7" x14ac:dyDescent="0.55000000000000004">
      <c r="A44" s="292"/>
      <c r="B44" s="292"/>
      <c r="C44" s="292"/>
      <c r="D44" s="292"/>
      <c r="E44" s="292"/>
      <c r="F44" s="292"/>
    </row>
    <row r="46" spans="1:7" x14ac:dyDescent="0.55000000000000004">
      <c r="F46" s="33"/>
    </row>
    <row r="47" spans="1:7" x14ac:dyDescent="0.55000000000000004">
      <c r="A47" s="34"/>
      <c r="C47" s="36"/>
      <c r="D47" s="102"/>
      <c r="E47" s="36"/>
      <c r="F47" s="39"/>
      <c r="G47" s="36"/>
    </row>
    <row r="48" spans="1:7" x14ac:dyDescent="0.55000000000000004">
      <c r="A48" s="34"/>
      <c r="C48" s="36"/>
      <c r="D48" s="102"/>
      <c r="E48" s="102"/>
      <c r="F48" s="102"/>
      <c r="G48" s="36"/>
    </row>
    <row r="49" spans="2:7" x14ac:dyDescent="0.55000000000000004">
      <c r="B49" s="116"/>
      <c r="C49" s="117"/>
      <c r="D49" s="102"/>
      <c r="E49" s="102"/>
      <c r="F49" s="102"/>
      <c r="G49" s="36"/>
    </row>
    <row r="50" spans="2:7" x14ac:dyDescent="0.55000000000000004">
      <c r="B50" s="116"/>
      <c r="C50" s="117"/>
      <c r="D50" s="102"/>
      <c r="E50" s="102"/>
      <c r="F50" s="102"/>
      <c r="G50" s="36"/>
    </row>
    <row r="51" spans="2:7" x14ac:dyDescent="0.55000000000000004">
      <c r="C51" s="36"/>
      <c r="D51" s="102"/>
      <c r="E51" s="36"/>
      <c r="F51" s="39"/>
      <c r="G51" s="36"/>
    </row>
    <row r="52" spans="2:7" x14ac:dyDescent="0.55000000000000004">
      <c r="C52" s="36"/>
      <c r="D52" s="102"/>
      <c r="E52" s="102"/>
      <c r="F52" s="102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2"/>
  <sheetViews>
    <sheetView workbookViewId="0">
      <selection activeCell="H4" sqref="H4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92" t="s">
        <v>225</v>
      </c>
      <c r="B1" s="292"/>
      <c r="C1" s="292"/>
      <c r="D1" s="292"/>
      <c r="E1" s="292"/>
      <c r="F1" s="292"/>
    </row>
    <row r="2" spans="1:6" ht="23.25" x14ac:dyDescent="0.55000000000000004">
      <c r="A2" s="292" t="s">
        <v>105</v>
      </c>
      <c r="B2" s="292"/>
      <c r="C2" s="292"/>
      <c r="D2" s="292"/>
      <c r="E2" s="292"/>
      <c r="F2" s="292"/>
    </row>
    <row r="3" spans="1:6" ht="23.25" x14ac:dyDescent="0.55000000000000004">
      <c r="A3" s="292" t="s">
        <v>131</v>
      </c>
      <c r="B3" s="292"/>
      <c r="C3" s="292"/>
      <c r="D3" s="292"/>
      <c r="E3" s="292"/>
      <c r="F3" s="292"/>
    </row>
    <row r="4" spans="1:6" ht="23.25" x14ac:dyDescent="0.55000000000000004">
      <c r="A4" s="292" t="s">
        <v>293</v>
      </c>
      <c r="B4" s="292"/>
      <c r="C4" s="292"/>
      <c r="D4" s="292"/>
      <c r="E4" s="292"/>
      <c r="F4" s="292"/>
    </row>
    <row r="5" spans="1:6" ht="23.25" x14ac:dyDescent="0.55000000000000004">
      <c r="A5" s="292"/>
      <c r="B5" s="292"/>
      <c r="C5" s="292"/>
      <c r="D5" s="292"/>
      <c r="E5" s="292"/>
      <c r="F5" s="292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129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110</v>
      </c>
      <c r="B8" s="31" t="s">
        <v>130</v>
      </c>
      <c r="C8" s="31"/>
      <c r="D8" s="35"/>
      <c r="E8" s="36"/>
      <c r="F8" s="37"/>
    </row>
    <row r="9" spans="1:6" ht="23.25" x14ac:dyDescent="0.55000000000000004">
      <c r="A9" s="34" t="s">
        <v>108</v>
      </c>
      <c r="B9" s="31" t="s">
        <v>111</v>
      </c>
      <c r="C9" s="31"/>
      <c r="D9" s="32"/>
      <c r="E9" s="32"/>
      <c r="F9" s="32"/>
    </row>
    <row r="10" spans="1:6" ht="23.25" x14ac:dyDescent="0.55000000000000004">
      <c r="A10" s="31"/>
      <c r="B10" s="116"/>
      <c r="C10" s="116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107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86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287</v>
      </c>
      <c r="E17" s="32"/>
      <c r="F17" s="32"/>
    </row>
    <row r="18" spans="1:6" ht="23.25" x14ac:dyDescent="0.55000000000000004">
      <c r="A18" s="31"/>
      <c r="B18" s="31"/>
      <c r="C18" s="31"/>
      <c r="D18" s="21" t="s">
        <v>290</v>
      </c>
      <c r="E18" s="32"/>
      <c r="F18" s="32"/>
    </row>
    <row r="19" spans="1:6" ht="23.25" x14ac:dyDescent="0.55000000000000004">
      <c r="A19" s="31"/>
      <c r="B19" s="31"/>
      <c r="C19" s="31"/>
      <c r="D19" s="21" t="s">
        <v>87</v>
      </c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  <row r="42" spans="1:6" ht="23.25" x14ac:dyDescent="0.55000000000000004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2"/>
  <sheetViews>
    <sheetView workbookViewId="0">
      <selection activeCell="I5" sqref="I5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625" style="31" customWidth="1"/>
    <col min="4" max="4" width="25.62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8.625" style="31" customWidth="1"/>
    <col min="258" max="258" width="10.375" style="31" customWidth="1"/>
    <col min="259" max="259" width="20.625" style="31" customWidth="1"/>
    <col min="260" max="260" width="25.62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8.625" style="31" customWidth="1"/>
    <col min="514" max="514" width="10.375" style="31" customWidth="1"/>
    <col min="515" max="515" width="20.625" style="31" customWidth="1"/>
    <col min="516" max="516" width="25.62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8.625" style="31" customWidth="1"/>
    <col min="770" max="770" width="10.375" style="31" customWidth="1"/>
    <col min="771" max="771" width="20.625" style="31" customWidth="1"/>
    <col min="772" max="772" width="25.62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8.625" style="31" customWidth="1"/>
    <col min="1026" max="1026" width="10.375" style="31" customWidth="1"/>
    <col min="1027" max="1027" width="20.625" style="31" customWidth="1"/>
    <col min="1028" max="1028" width="25.62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8.625" style="31" customWidth="1"/>
    <col min="1282" max="1282" width="10.375" style="31" customWidth="1"/>
    <col min="1283" max="1283" width="20.625" style="31" customWidth="1"/>
    <col min="1284" max="1284" width="25.62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8.625" style="31" customWidth="1"/>
    <col min="1538" max="1538" width="10.375" style="31" customWidth="1"/>
    <col min="1539" max="1539" width="20.625" style="31" customWidth="1"/>
    <col min="1540" max="1540" width="25.62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8.625" style="31" customWidth="1"/>
    <col min="1794" max="1794" width="10.375" style="31" customWidth="1"/>
    <col min="1795" max="1795" width="20.625" style="31" customWidth="1"/>
    <col min="1796" max="1796" width="25.62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8.625" style="31" customWidth="1"/>
    <col min="2050" max="2050" width="10.375" style="31" customWidth="1"/>
    <col min="2051" max="2051" width="20.625" style="31" customWidth="1"/>
    <col min="2052" max="2052" width="25.62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8.625" style="31" customWidth="1"/>
    <col min="2306" max="2306" width="10.375" style="31" customWidth="1"/>
    <col min="2307" max="2307" width="20.625" style="31" customWidth="1"/>
    <col min="2308" max="2308" width="25.62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8.625" style="31" customWidth="1"/>
    <col min="2562" max="2562" width="10.375" style="31" customWidth="1"/>
    <col min="2563" max="2563" width="20.625" style="31" customWidth="1"/>
    <col min="2564" max="2564" width="25.62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8.625" style="31" customWidth="1"/>
    <col min="2818" max="2818" width="10.375" style="31" customWidth="1"/>
    <col min="2819" max="2819" width="20.625" style="31" customWidth="1"/>
    <col min="2820" max="2820" width="25.62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8.625" style="31" customWidth="1"/>
    <col min="3074" max="3074" width="10.375" style="31" customWidth="1"/>
    <col min="3075" max="3075" width="20.625" style="31" customWidth="1"/>
    <col min="3076" max="3076" width="25.62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8.625" style="31" customWidth="1"/>
    <col min="3330" max="3330" width="10.375" style="31" customWidth="1"/>
    <col min="3331" max="3331" width="20.625" style="31" customWidth="1"/>
    <col min="3332" max="3332" width="25.62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8.625" style="31" customWidth="1"/>
    <col min="3586" max="3586" width="10.375" style="31" customWidth="1"/>
    <col min="3587" max="3587" width="20.625" style="31" customWidth="1"/>
    <col min="3588" max="3588" width="25.62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8.625" style="31" customWidth="1"/>
    <col min="3842" max="3842" width="10.375" style="31" customWidth="1"/>
    <col min="3843" max="3843" width="20.625" style="31" customWidth="1"/>
    <col min="3844" max="3844" width="25.62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8.625" style="31" customWidth="1"/>
    <col min="4098" max="4098" width="10.375" style="31" customWidth="1"/>
    <col min="4099" max="4099" width="20.625" style="31" customWidth="1"/>
    <col min="4100" max="4100" width="25.62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8.625" style="31" customWidth="1"/>
    <col min="4354" max="4354" width="10.375" style="31" customWidth="1"/>
    <col min="4355" max="4355" width="20.625" style="31" customWidth="1"/>
    <col min="4356" max="4356" width="25.62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8.625" style="31" customWidth="1"/>
    <col min="4610" max="4610" width="10.375" style="31" customWidth="1"/>
    <col min="4611" max="4611" width="20.625" style="31" customWidth="1"/>
    <col min="4612" max="4612" width="25.62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8.625" style="31" customWidth="1"/>
    <col min="4866" max="4866" width="10.375" style="31" customWidth="1"/>
    <col min="4867" max="4867" width="20.625" style="31" customWidth="1"/>
    <col min="4868" max="4868" width="25.62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8.625" style="31" customWidth="1"/>
    <col min="5122" max="5122" width="10.375" style="31" customWidth="1"/>
    <col min="5123" max="5123" width="20.625" style="31" customWidth="1"/>
    <col min="5124" max="5124" width="25.62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8.625" style="31" customWidth="1"/>
    <col min="5378" max="5378" width="10.375" style="31" customWidth="1"/>
    <col min="5379" max="5379" width="20.625" style="31" customWidth="1"/>
    <col min="5380" max="5380" width="25.62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8.625" style="31" customWidth="1"/>
    <col min="5634" max="5634" width="10.375" style="31" customWidth="1"/>
    <col min="5635" max="5635" width="20.625" style="31" customWidth="1"/>
    <col min="5636" max="5636" width="25.62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8.625" style="31" customWidth="1"/>
    <col min="5890" max="5890" width="10.375" style="31" customWidth="1"/>
    <col min="5891" max="5891" width="20.625" style="31" customWidth="1"/>
    <col min="5892" max="5892" width="25.62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8.625" style="31" customWidth="1"/>
    <col min="6146" max="6146" width="10.375" style="31" customWidth="1"/>
    <col min="6147" max="6147" width="20.625" style="31" customWidth="1"/>
    <col min="6148" max="6148" width="25.62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8.625" style="31" customWidth="1"/>
    <col min="6402" max="6402" width="10.375" style="31" customWidth="1"/>
    <col min="6403" max="6403" width="20.625" style="31" customWidth="1"/>
    <col min="6404" max="6404" width="25.62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8.625" style="31" customWidth="1"/>
    <col min="6658" max="6658" width="10.375" style="31" customWidth="1"/>
    <col min="6659" max="6659" width="20.625" style="31" customWidth="1"/>
    <col min="6660" max="6660" width="25.62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8.625" style="31" customWidth="1"/>
    <col min="6914" max="6914" width="10.375" style="31" customWidth="1"/>
    <col min="6915" max="6915" width="20.625" style="31" customWidth="1"/>
    <col min="6916" max="6916" width="25.62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8.625" style="31" customWidth="1"/>
    <col min="7170" max="7170" width="10.375" style="31" customWidth="1"/>
    <col min="7171" max="7171" width="20.625" style="31" customWidth="1"/>
    <col min="7172" max="7172" width="25.62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8.625" style="31" customWidth="1"/>
    <col min="7426" max="7426" width="10.375" style="31" customWidth="1"/>
    <col min="7427" max="7427" width="20.625" style="31" customWidth="1"/>
    <col min="7428" max="7428" width="25.62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8.625" style="31" customWidth="1"/>
    <col min="7682" max="7682" width="10.375" style="31" customWidth="1"/>
    <col min="7683" max="7683" width="20.625" style="31" customWidth="1"/>
    <col min="7684" max="7684" width="25.62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8.625" style="31" customWidth="1"/>
    <col min="7938" max="7938" width="10.375" style="31" customWidth="1"/>
    <col min="7939" max="7939" width="20.625" style="31" customWidth="1"/>
    <col min="7940" max="7940" width="25.62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8.625" style="31" customWidth="1"/>
    <col min="8194" max="8194" width="10.375" style="31" customWidth="1"/>
    <col min="8195" max="8195" width="20.625" style="31" customWidth="1"/>
    <col min="8196" max="8196" width="25.62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8.625" style="31" customWidth="1"/>
    <col min="8450" max="8450" width="10.375" style="31" customWidth="1"/>
    <col min="8451" max="8451" width="20.625" style="31" customWidth="1"/>
    <col min="8452" max="8452" width="25.62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8.625" style="31" customWidth="1"/>
    <col min="8706" max="8706" width="10.375" style="31" customWidth="1"/>
    <col min="8707" max="8707" width="20.625" style="31" customWidth="1"/>
    <col min="8708" max="8708" width="25.62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8.625" style="31" customWidth="1"/>
    <col min="8962" max="8962" width="10.375" style="31" customWidth="1"/>
    <col min="8963" max="8963" width="20.625" style="31" customWidth="1"/>
    <col min="8964" max="8964" width="25.62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8.625" style="31" customWidth="1"/>
    <col min="9218" max="9218" width="10.375" style="31" customWidth="1"/>
    <col min="9219" max="9219" width="20.625" style="31" customWidth="1"/>
    <col min="9220" max="9220" width="25.62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8.625" style="31" customWidth="1"/>
    <col min="9474" max="9474" width="10.375" style="31" customWidth="1"/>
    <col min="9475" max="9475" width="20.625" style="31" customWidth="1"/>
    <col min="9476" max="9476" width="25.62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8.625" style="31" customWidth="1"/>
    <col min="9730" max="9730" width="10.375" style="31" customWidth="1"/>
    <col min="9731" max="9731" width="20.625" style="31" customWidth="1"/>
    <col min="9732" max="9732" width="25.62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8.625" style="31" customWidth="1"/>
    <col min="9986" max="9986" width="10.375" style="31" customWidth="1"/>
    <col min="9987" max="9987" width="20.625" style="31" customWidth="1"/>
    <col min="9988" max="9988" width="25.62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625" style="31" customWidth="1"/>
    <col min="10244" max="10244" width="25.62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625" style="31" customWidth="1"/>
    <col min="10500" max="10500" width="25.62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625" style="31" customWidth="1"/>
    <col min="10756" max="10756" width="25.62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625" style="31" customWidth="1"/>
    <col min="11012" max="11012" width="25.62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625" style="31" customWidth="1"/>
    <col min="11268" max="11268" width="25.62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625" style="31" customWidth="1"/>
    <col min="11524" max="11524" width="25.62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625" style="31" customWidth="1"/>
    <col min="11780" max="11780" width="25.62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625" style="31" customWidth="1"/>
    <col min="12036" max="12036" width="25.62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625" style="31" customWidth="1"/>
    <col min="12292" max="12292" width="25.62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625" style="31" customWidth="1"/>
    <col min="12548" max="12548" width="25.62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625" style="31" customWidth="1"/>
    <col min="12804" max="12804" width="25.62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625" style="31" customWidth="1"/>
    <col min="13060" max="13060" width="25.62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625" style="31" customWidth="1"/>
    <col min="13316" max="13316" width="25.62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625" style="31" customWidth="1"/>
    <col min="13572" max="13572" width="25.62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625" style="31" customWidth="1"/>
    <col min="13828" max="13828" width="25.62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625" style="31" customWidth="1"/>
    <col min="14084" max="14084" width="25.62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625" style="31" customWidth="1"/>
    <col min="14340" max="14340" width="25.62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625" style="31" customWidth="1"/>
    <col min="14596" max="14596" width="25.62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625" style="31" customWidth="1"/>
    <col min="14852" max="14852" width="25.62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625" style="31" customWidth="1"/>
    <col min="15108" max="15108" width="25.62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625" style="31" customWidth="1"/>
    <col min="15364" max="15364" width="25.62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625" style="31" customWidth="1"/>
    <col min="15620" max="15620" width="25.62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625" style="31" customWidth="1"/>
    <col min="15876" max="15876" width="25.62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625" style="31" customWidth="1"/>
    <col min="16132" max="16132" width="25.62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 x14ac:dyDescent="0.55000000000000004">
      <c r="A1" s="292" t="s">
        <v>133</v>
      </c>
      <c r="B1" s="292"/>
      <c r="C1" s="292"/>
      <c r="D1" s="292"/>
      <c r="E1" s="292"/>
      <c r="F1" s="292"/>
      <c r="G1" s="292"/>
    </row>
    <row r="2" spans="1:7" x14ac:dyDescent="0.55000000000000004">
      <c r="A2" s="292" t="s">
        <v>105</v>
      </c>
      <c r="B2" s="292"/>
      <c r="C2" s="292"/>
      <c r="D2" s="292"/>
      <c r="E2" s="292"/>
      <c r="F2" s="292"/>
      <c r="G2" s="292"/>
    </row>
    <row r="3" spans="1:7" x14ac:dyDescent="0.55000000000000004">
      <c r="A3" s="292" t="s">
        <v>293</v>
      </c>
      <c r="B3" s="292"/>
      <c r="C3" s="292"/>
      <c r="D3" s="292"/>
      <c r="E3" s="292"/>
      <c r="F3" s="292"/>
      <c r="G3" s="292"/>
    </row>
    <row r="4" spans="1:7" ht="24" thickBot="1" x14ac:dyDescent="0.6"/>
    <row r="5" spans="1:7" x14ac:dyDescent="0.55000000000000004">
      <c r="A5" s="296" t="s">
        <v>134</v>
      </c>
      <c r="B5" s="297"/>
      <c r="C5" s="298" t="s">
        <v>135</v>
      </c>
      <c r="D5" s="298" t="s">
        <v>136</v>
      </c>
      <c r="E5" s="300" t="s">
        <v>137</v>
      </c>
      <c r="F5" s="302" t="s">
        <v>138</v>
      </c>
      <c r="G5" s="304" t="s">
        <v>139</v>
      </c>
    </row>
    <row r="6" spans="1:7" ht="24" thickBot="1" x14ac:dyDescent="0.6">
      <c r="A6" s="141" t="s">
        <v>132</v>
      </c>
      <c r="B6" s="142" t="s">
        <v>140</v>
      </c>
      <c r="C6" s="299"/>
      <c r="D6" s="299"/>
      <c r="E6" s="301"/>
      <c r="F6" s="303"/>
      <c r="G6" s="305"/>
    </row>
    <row r="7" spans="1:7" ht="24" x14ac:dyDescent="0.55000000000000004">
      <c r="A7" s="143" t="s">
        <v>274</v>
      </c>
      <c r="B7" s="40">
        <v>43264</v>
      </c>
      <c r="C7" s="41" t="s">
        <v>275</v>
      </c>
      <c r="D7" s="41" t="s">
        <v>276</v>
      </c>
      <c r="E7" s="42">
        <v>33850</v>
      </c>
      <c r="F7" s="40">
        <v>43322</v>
      </c>
      <c r="G7" s="43"/>
    </row>
    <row r="8" spans="1:7" ht="24" x14ac:dyDescent="0.55000000000000004">
      <c r="A8" s="143" t="s">
        <v>294</v>
      </c>
      <c r="B8" s="40">
        <v>43287</v>
      </c>
      <c r="C8" s="41" t="s">
        <v>295</v>
      </c>
      <c r="D8" s="41" t="s">
        <v>277</v>
      </c>
      <c r="E8" s="42">
        <v>5660</v>
      </c>
      <c r="F8" s="40">
        <v>43309</v>
      </c>
      <c r="G8" s="43"/>
    </row>
    <row r="9" spans="1:7" ht="24" x14ac:dyDescent="0.55000000000000004">
      <c r="A9" s="143" t="s">
        <v>296</v>
      </c>
      <c r="B9" s="40">
        <v>43299</v>
      </c>
      <c r="C9" s="41" t="s">
        <v>297</v>
      </c>
      <c r="D9" s="41" t="s">
        <v>298</v>
      </c>
      <c r="E9" s="42">
        <v>10220</v>
      </c>
      <c r="F9" s="40">
        <v>43322</v>
      </c>
      <c r="G9" s="43"/>
    </row>
    <row r="10" spans="1:7" ht="24" x14ac:dyDescent="0.55000000000000004">
      <c r="A10" s="143" t="s">
        <v>299</v>
      </c>
      <c r="B10" s="40">
        <v>43299</v>
      </c>
      <c r="C10" s="41" t="s">
        <v>300</v>
      </c>
      <c r="D10" s="41" t="s">
        <v>301</v>
      </c>
      <c r="E10" s="42">
        <v>78500</v>
      </c>
      <c r="F10" s="40">
        <v>43329</v>
      </c>
      <c r="G10" s="43"/>
    </row>
    <row r="11" spans="1:7" ht="24" x14ac:dyDescent="0.55000000000000004">
      <c r="A11" s="143"/>
      <c r="B11" s="40"/>
      <c r="C11" s="41"/>
      <c r="D11" s="41"/>
      <c r="E11" s="42"/>
      <c r="F11" s="40"/>
      <c r="G11" s="43"/>
    </row>
    <row r="12" spans="1:7" ht="24" x14ac:dyDescent="0.55000000000000004">
      <c r="A12" s="143"/>
      <c r="B12" s="40"/>
      <c r="C12" s="41"/>
      <c r="D12" s="41"/>
      <c r="E12" s="42"/>
      <c r="F12" s="40"/>
      <c r="G12" s="43"/>
    </row>
    <row r="13" spans="1:7" ht="24" x14ac:dyDescent="0.55000000000000004">
      <c r="A13" s="143"/>
      <c r="B13" s="45"/>
      <c r="C13" s="44"/>
      <c r="D13" s="44"/>
      <c r="E13" s="46"/>
      <c r="F13" s="45"/>
      <c r="G13" s="48"/>
    </row>
    <row r="14" spans="1:7" ht="24" x14ac:dyDescent="0.55000000000000004">
      <c r="A14" s="144"/>
      <c r="B14" s="49"/>
      <c r="C14" s="44"/>
      <c r="D14" s="44"/>
      <c r="E14" s="46"/>
      <c r="F14" s="45"/>
      <c r="G14" s="48"/>
    </row>
    <row r="15" spans="1:7" ht="24" x14ac:dyDescent="0.55000000000000004">
      <c r="A15" s="144"/>
      <c r="B15" s="49"/>
      <c r="C15" s="44"/>
      <c r="D15" s="44"/>
      <c r="E15" s="46"/>
      <c r="F15" s="45"/>
      <c r="G15" s="48"/>
    </row>
    <row r="16" spans="1:7" ht="24" x14ac:dyDescent="0.55000000000000004">
      <c r="A16" s="144"/>
      <c r="B16" s="49"/>
      <c r="C16" s="44"/>
      <c r="D16" s="44"/>
      <c r="E16" s="46"/>
      <c r="F16" s="45"/>
      <c r="G16" s="48"/>
    </row>
    <row r="17" spans="1:7" ht="24" x14ac:dyDescent="0.55000000000000004">
      <c r="A17" s="144"/>
      <c r="B17" s="49"/>
      <c r="C17" s="44"/>
      <c r="D17" s="44"/>
      <c r="E17" s="46"/>
      <c r="F17" s="45"/>
      <c r="G17" s="48"/>
    </row>
    <row r="18" spans="1:7" ht="24" x14ac:dyDescent="0.55000000000000004">
      <c r="A18" s="144"/>
      <c r="B18" s="49"/>
      <c r="C18" s="44"/>
      <c r="D18" s="44"/>
      <c r="E18" s="46"/>
      <c r="F18" s="45"/>
      <c r="G18" s="48"/>
    </row>
    <row r="19" spans="1:7" ht="24" x14ac:dyDescent="0.55000000000000004">
      <c r="A19" s="144"/>
      <c r="B19" s="49"/>
      <c r="C19" s="44"/>
      <c r="D19" s="44"/>
      <c r="E19" s="46"/>
      <c r="F19" s="45"/>
      <c r="G19" s="48"/>
    </row>
    <row r="20" spans="1:7" ht="24" x14ac:dyDescent="0.55000000000000004">
      <c r="A20" s="144"/>
      <c r="B20" s="49"/>
      <c r="C20" s="44"/>
      <c r="D20" s="44"/>
      <c r="E20" s="46"/>
      <c r="F20" s="45"/>
      <c r="G20" s="48"/>
    </row>
    <row r="21" spans="1:7" ht="24" x14ac:dyDescent="0.55000000000000004">
      <c r="A21" s="144"/>
      <c r="B21" s="49"/>
      <c r="C21" s="44"/>
      <c r="D21" s="44"/>
      <c r="E21" s="46"/>
      <c r="F21" s="45"/>
      <c r="G21" s="48"/>
    </row>
    <row r="22" spans="1:7" ht="24" x14ac:dyDescent="0.55000000000000004">
      <c r="A22" s="144"/>
      <c r="B22" s="49"/>
      <c r="C22" s="44"/>
      <c r="D22" s="44"/>
      <c r="E22" s="46"/>
      <c r="F22" s="47"/>
      <c r="G22" s="48"/>
    </row>
    <row r="23" spans="1:7" ht="24" x14ac:dyDescent="0.55000000000000004">
      <c r="A23" s="144"/>
      <c r="B23" s="44"/>
      <c r="C23" s="44"/>
      <c r="D23" s="44"/>
      <c r="E23" s="46"/>
      <c r="F23" s="50"/>
      <c r="G23" s="48"/>
    </row>
    <row r="24" spans="1:7" ht="24.75" thickBot="1" x14ac:dyDescent="0.6">
      <c r="A24" s="145"/>
      <c r="B24" s="146"/>
      <c r="C24" s="146"/>
      <c r="D24" s="146"/>
      <c r="E24" s="147"/>
      <c r="F24" s="148"/>
      <c r="G24" s="149"/>
    </row>
    <row r="25" spans="1:7" ht="24.75" thickBot="1" x14ac:dyDescent="0.6">
      <c r="A25" s="293"/>
      <c r="B25" s="294"/>
      <c r="C25" s="295"/>
      <c r="D25" s="212"/>
      <c r="E25" s="150">
        <f>SUM(E7:E10)</f>
        <v>128230</v>
      </c>
      <c r="F25" s="151"/>
      <c r="G25" s="152"/>
    </row>
    <row r="27" spans="1:7" x14ac:dyDescent="0.55000000000000004">
      <c r="D27" s="21"/>
      <c r="E27" s="21" t="s">
        <v>86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287</v>
      </c>
      <c r="G30" s="32"/>
    </row>
    <row r="31" spans="1:7" x14ac:dyDescent="0.55000000000000004">
      <c r="D31" s="21"/>
      <c r="E31" s="21" t="s">
        <v>290</v>
      </c>
    </row>
    <row r="32" spans="1:7" x14ac:dyDescent="0.55000000000000004">
      <c r="D32" s="21"/>
      <c r="E32" s="21" t="s">
        <v>87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G10" sqref="G10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306" t="s">
        <v>145</v>
      </c>
      <c r="B1" s="306"/>
      <c r="C1" s="306"/>
      <c r="D1" s="306"/>
    </row>
    <row r="2" spans="1:7" ht="23.25" x14ac:dyDescent="0.55000000000000004">
      <c r="A2" s="306" t="s">
        <v>105</v>
      </c>
      <c r="B2" s="306"/>
      <c r="C2" s="306"/>
      <c r="D2" s="306"/>
    </row>
    <row r="3" spans="1:7" ht="23.25" x14ac:dyDescent="0.55000000000000004">
      <c r="A3" s="306" t="s">
        <v>293</v>
      </c>
      <c r="B3" s="306"/>
      <c r="C3" s="306"/>
      <c r="D3" s="306"/>
      <c r="E3" s="174"/>
      <c r="F3" s="174"/>
      <c r="G3" s="174"/>
    </row>
    <row r="4" spans="1:7" ht="23.25" x14ac:dyDescent="0.55000000000000004">
      <c r="A4" s="169"/>
      <c r="B4" s="169"/>
      <c r="C4" s="169"/>
      <c r="D4" s="169"/>
    </row>
    <row r="5" spans="1:7" ht="14.25" customHeight="1" x14ac:dyDescent="0.2">
      <c r="A5" s="307" t="s">
        <v>141</v>
      </c>
      <c r="B5" s="309" t="s">
        <v>142</v>
      </c>
      <c r="C5" s="309" t="s">
        <v>143</v>
      </c>
      <c r="D5" s="311" t="s">
        <v>137</v>
      </c>
    </row>
    <row r="6" spans="1:7" ht="14.25" customHeight="1" x14ac:dyDescent="0.2">
      <c r="A6" s="308"/>
      <c r="B6" s="310"/>
      <c r="C6" s="310"/>
      <c r="D6" s="312"/>
    </row>
    <row r="7" spans="1:7" ht="24" x14ac:dyDescent="0.55000000000000004">
      <c r="A7" s="45"/>
      <c r="B7" s="52"/>
      <c r="C7" s="53"/>
      <c r="D7" s="54"/>
    </row>
    <row r="8" spans="1:7" ht="24" x14ac:dyDescent="0.55000000000000004">
      <c r="A8" s="45"/>
      <c r="B8" s="52"/>
      <c r="C8" s="53"/>
      <c r="D8" s="54"/>
    </row>
    <row r="9" spans="1:7" ht="24" x14ac:dyDescent="0.55000000000000004">
      <c r="A9" s="45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 t="s">
        <v>217</v>
      </c>
      <c r="D24" s="32"/>
    </row>
    <row r="25" spans="1:4" ht="23.25" x14ac:dyDescent="0.55000000000000004">
      <c r="A25" s="60"/>
      <c r="B25" s="31"/>
      <c r="C25" s="21" t="s">
        <v>287</v>
      </c>
      <c r="D25" s="32"/>
    </row>
    <row r="26" spans="1:4" ht="23.25" x14ac:dyDescent="0.55000000000000004">
      <c r="A26" s="60"/>
      <c r="B26" s="31"/>
      <c r="C26" s="21" t="s">
        <v>288</v>
      </c>
      <c r="D26" s="32"/>
    </row>
    <row r="27" spans="1:4" ht="23.25" x14ac:dyDescent="0.55000000000000004">
      <c r="A27" s="61"/>
      <c r="B27" s="61"/>
      <c r="C27" s="21" t="s">
        <v>87</v>
      </c>
      <c r="D27" s="61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ทะเบียนคุมเจ้าหนี้จ่ายผ่าน</vt:lpstr>
      <vt:lpstr>ทะเบียนคุมเจ้าหนี้จ่ายตรง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2018-08-20T03:25:20Z</cp:lastPrinted>
  <dcterms:created xsi:type="dcterms:W3CDTF">2017-02-16T03:11:49Z</dcterms:created>
  <dcterms:modified xsi:type="dcterms:W3CDTF">2018-08-20T03:25:25Z</dcterms:modified>
</cp:coreProperties>
</file>