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ro-\Downloads\"/>
    </mc:Choice>
  </mc:AlternateContent>
  <xr:revisionPtr revIDLastSave="0" documentId="8_{BCB19E72-B282-4A69-B508-7D8DB61078FC}" xr6:coauthVersionLast="31" xr6:coauthVersionMax="31" xr10:uidLastSave="{00000000-0000-0000-0000-000000000000}"/>
  <bookViews>
    <workbookView xWindow="120" yWindow="135" windowWidth="11760" windowHeight="4140" xr2:uid="{00000000-000D-0000-FFFF-FFFF00000000}"/>
  </bookViews>
  <sheets>
    <sheet name="Sheet1" sheetId="1" r:id="rId1"/>
  </sheets>
  <definedNames>
    <definedName name="_xlnm.Print_Titles" localSheetId="0">Sheet1!$1:$4</definedName>
  </definedNames>
  <calcPr calcId="162913"/>
</workbook>
</file>

<file path=xl/calcChain.xml><?xml version="1.0" encoding="utf-8"?>
<calcChain xmlns="http://schemas.openxmlformats.org/spreadsheetml/2006/main">
  <c r="I46" i="1" l="1"/>
  <c r="I6" i="1"/>
  <c r="H6" i="1" l="1"/>
  <c r="I5" i="1" l="1"/>
  <c r="H46" i="1"/>
  <c r="H5" i="1" s="1"/>
</calcChain>
</file>

<file path=xl/sharedStrings.xml><?xml version="1.0" encoding="utf-8"?>
<sst xmlns="http://schemas.openxmlformats.org/spreadsheetml/2006/main" count="337" uniqueCount="221">
  <si>
    <t>สรุปคำขอรายการที่ดินและสิ่งก่อสร้าง ประจำปีงบประมาณ พ.ศ.2563</t>
  </si>
  <si>
    <t>สำนักพัฒนาพื้นที่ปฏิรูปที่ดิน</t>
  </si>
  <si>
    <t>หน่วย : บาท</t>
  </si>
  <si>
    <t>ที่</t>
  </si>
  <si>
    <t>รายการที่ดินและสิ่งก่อสร้าง</t>
  </si>
  <si>
    <t>ลำดับความสำคัญ</t>
  </si>
  <si>
    <t>ปี 2563</t>
  </si>
  <si>
    <t>เลขที่แบบ</t>
  </si>
  <si>
    <t>จังหวัด</t>
  </si>
  <si>
    <t>อำเภอ</t>
  </si>
  <si>
    <t>ตำบล</t>
  </si>
  <si>
    <t>รายละเอียด</t>
  </si>
  <si>
    <t>จำนวน (แห่ง)</t>
  </si>
  <si>
    <t>รวมงบประมาณ (บาท)</t>
  </si>
  <si>
    <t xml:space="preserve">1. งานก่อสร้างแหล่งน้ำ  </t>
  </si>
  <si>
    <t>3503209-006-59</t>
  </si>
  <si>
    <t>กระบี่</t>
  </si>
  <si>
    <t>เขาพนม</t>
  </si>
  <si>
    <t>สินปุน</t>
  </si>
  <si>
    <t>ฝายหินก่อคลองบางไทร บ.บางนุ้ย ม.6</t>
  </si>
  <si>
    <t>2401305-007-58</t>
  </si>
  <si>
    <t>กาฬสินธุ์</t>
  </si>
  <si>
    <t>เมือง</t>
  </si>
  <si>
    <t>ภูปอ</t>
  </si>
  <si>
    <t>หอถังน้ำพร้อมระบบกระจายน้ำ บ.สะอาดสมศรี</t>
  </si>
  <si>
    <t>ชุมพร</t>
  </si>
  <si>
    <t>ท่าแซะ</t>
  </si>
  <si>
    <t>3702209-003-61</t>
  </si>
  <si>
    <t>รับร่อ</t>
  </si>
  <si>
    <t>สระเก็บน้ำขนาด 2,500 ลบ.ม.</t>
  </si>
  <si>
    <t>เชียงใหม่</t>
  </si>
  <si>
    <t>ดอยหล่อ</t>
  </si>
  <si>
    <t>0524204-011-58</t>
  </si>
  <si>
    <t>ระบบส่งน้ำอ่างห้วยปุ๋มเป๋ง</t>
  </si>
  <si>
    <t>นครราชสีมา</t>
  </si>
  <si>
    <t>2612203-004-61</t>
  </si>
  <si>
    <t>นครสวรรค์</t>
  </si>
  <si>
    <t>หนองบัว</t>
  </si>
  <si>
    <t>ทุ่งทอง</t>
  </si>
  <si>
    <t>1705201-007-58</t>
  </si>
  <si>
    <t>น่าน</t>
  </si>
  <si>
    <t>นาน้อย</t>
  </si>
  <si>
    <t>ศรีสะเกษ</t>
  </si>
  <si>
    <t>ขุดขยายสระเก็บน้ำสาธารณะ บ.ทุ่งมงคล ม.6 ปริมาณงาน 40,500 ลบ.ม.</t>
  </si>
  <si>
    <t>1705303-015-59</t>
  </si>
  <si>
    <t>คลองส่งน้ำ ค.ส.ล. บ.ทุ่งมงคล ม.6</t>
  </si>
  <si>
    <t>7106202-007-60</t>
  </si>
  <si>
    <t>บึงกาฬ</t>
  </si>
  <si>
    <t>เซกา</t>
  </si>
  <si>
    <t>ฝาย ค.ส.ล.ห้วยก้านเหลือง บ.ห้วยผักขะ ม.4</t>
  </si>
  <si>
    <t>7106203-006-59</t>
  </si>
  <si>
    <t>บ้านต้อง</t>
  </si>
  <si>
    <t>ฝาย ค.ส.ล.ห้วยอีหล้า บ.ต้อง ม.1</t>
  </si>
  <si>
    <t>1802201-003-60</t>
  </si>
  <si>
    <t>บุรีรัมย์</t>
  </si>
  <si>
    <t>กระสัง</t>
  </si>
  <si>
    <t>ลำดวน</t>
  </si>
  <si>
    <t>1812205-003-60</t>
  </si>
  <si>
    <t>ลำปลายมาศ</t>
  </si>
  <si>
    <t>หนองโดน</t>
  </si>
  <si>
    <t>1801201-003-60</t>
  </si>
  <si>
    <t>เมืองฝาง</t>
  </si>
  <si>
    <t>1804203-003-60</t>
  </si>
  <si>
    <t>นางรอง</t>
  </si>
  <si>
    <t>ทรัพย์พระยา</t>
  </si>
  <si>
    <t>4505201-005-60</t>
  </si>
  <si>
    <t>ประจวบคีรีขันธ์</t>
  </si>
  <si>
    <t>บางสะพานน้อย</t>
  </si>
  <si>
    <t>ทรายทอง</t>
  </si>
  <si>
    <t>ฝาย ค.ส.ล.บ.กำมะเสน ม.2</t>
  </si>
  <si>
    <t>4808209-005-58</t>
  </si>
  <si>
    <t>พิษณุโลก</t>
  </si>
  <si>
    <t>ชาติการ</t>
  </si>
  <si>
    <t>บ้านดง</t>
  </si>
  <si>
    <t>ฝาย ค.ส.ล. ห้วยนาหล่ม ม.11</t>
  </si>
  <si>
    <t>1903701-004-59</t>
  </si>
  <si>
    <t>เพชรบูรณ์</t>
  </si>
  <si>
    <t>ชนแดน</t>
  </si>
  <si>
    <t>ซับพุทรา</t>
  </si>
  <si>
    <t>ท่อสี่เหลี่ยม ค.ส.ล.บนถนนสายบ.โคกสาร-บ.ซับไฮ ม.5</t>
  </si>
  <si>
    <t>1903212-005-59</t>
  </si>
  <si>
    <t>สระเก็บน้ำแห่งที่ 1 บ.โคกสาร ม.5</t>
  </si>
  <si>
    <t>1903213-006-59</t>
  </si>
  <si>
    <t>สระเก็บน้ำแห่งที่ 2 บ.โคกสาร ม.5</t>
  </si>
  <si>
    <t>4106306-015-55</t>
  </si>
  <si>
    <t>แพร่</t>
  </si>
  <si>
    <t xml:space="preserve">สอง </t>
  </si>
  <si>
    <t>ห้วยหม้าย</t>
  </si>
  <si>
    <t>ระบบท่อส่งน้ำ บ.ห้วยหม้าย ม.17</t>
  </si>
  <si>
    <t>มหาสารคาม</t>
  </si>
  <si>
    <t>4208801-020-59</t>
  </si>
  <si>
    <t>บรบือ</t>
  </si>
  <si>
    <t>โนนแดง</t>
  </si>
  <si>
    <t xml:space="preserve">ระบบประปาหอถังสูง บ.โนนทอง </t>
  </si>
  <si>
    <t>0814213-003-60</t>
  </si>
  <si>
    <t>ร้อยเอ็ด</t>
  </si>
  <si>
    <t>สุวรรณภูมิ</t>
  </si>
  <si>
    <t>ทุ่งหลวง</t>
  </si>
  <si>
    <t>สระเก็บน้ำ 2,500 ลบ.ม.พร้อมดินถมปรับเกลี่ย</t>
  </si>
  <si>
    <t>สกลนคร</t>
  </si>
  <si>
    <t>6504219-003-60</t>
  </si>
  <si>
    <t>คำตากล้า,บ้านม่วง</t>
  </si>
  <si>
    <t>นาแต้,โนนสะอาด</t>
  </si>
  <si>
    <t>6510203-003-60</t>
  </si>
  <si>
    <t>พรรณานิคม</t>
  </si>
  <si>
    <t>นาใน,ไร่,นาหัวบ่อ</t>
  </si>
  <si>
    <t>6502210-004-60</t>
  </si>
  <si>
    <t>กุดบาก</t>
  </si>
  <si>
    <t>นาม่อง</t>
  </si>
  <si>
    <t>6514201-003-60</t>
  </si>
  <si>
    <t>สว่างแดนดิน</t>
  </si>
  <si>
    <t>หนองหลวง</t>
  </si>
  <si>
    <t>2808206-004-60</t>
  </si>
  <si>
    <t>สระแก้ว</t>
  </si>
  <si>
    <t>โคกสูง</t>
  </si>
  <si>
    <t>โนนหมากมุ่น</t>
  </si>
  <si>
    <t>สระสาธารณะ แห่งที่ 3 แปลง No 2269 บ.โนนหมากมุ่น ม.1</t>
  </si>
  <si>
    <t xml:space="preserve">2205202-007-60 </t>
  </si>
  <si>
    <t>สุโขทัย</t>
  </si>
  <si>
    <t>บ้านด่านลานหอย</t>
  </si>
  <si>
    <t>วังน้ำขาว</t>
  </si>
  <si>
    <t xml:space="preserve">ทำนบดินกั้นน้ำ บ.ห้วยไคร้  </t>
  </si>
  <si>
    <t>1107301-017-60</t>
  </si>
  <si>
    <t>สุรินทร์</t>
  </si>
  <si>
    <t>ปราสาท</t>
  </si>
  <si>
    <t>โชคนาสาม</t>
  </si>
  <si>
    <t>คลองส่งน้ำดาดคอนกรีต บ.โคกนาสาม ม.1</t>
  </si>
  <si>
    <t>2917204-005-60</t>
  </si>
  <si>
    <t>หนองคาย</t>
  </si>
  <si>
    <t>โพธิ์ตาก</t>
  </si>
  <si>
    <t>ด่านศรีสุข</t>
  </si>
  <si>
    <t>ขุดขยายสระเก็บน้ำจุดที่ 1 บ.บางกอกน้อย ม.4</t>
  </si>
  <si>
    <t>2917205-005-60</t>
  </si>
  <si>
    <t>ขุดขยายสระเก็บน้ำจุดที่ 3 บ.บางกอกน้อย ม.4</t>
  </si>
  <si>
    <t>2917206-005-60</t>
  </si>
  <si>
    <t>ขุดขยายสระเก็บน้ำจุดที่ 4 บ.บางกอกน้อย ม.5</t>
  </si>
  <si>
    <t>2914204-003-61</t>
  </si>
  <si>
    <t>เฝ้าไร่</t>
  </si>
  <si>
    <t>วังหลวง</t>
  </si>
  <si>
    <t>สระเก็บน้ำ ขนาด 2,500 ลบ.ม.</t>
  </si>
  <si>
    <t>2914205-003-61</t>
  </si>
  <si>
    <t>อุดมพร</t>
  </si>
  <si>
    <t>2914206-003-61</t>
  </si>
  <si>
    <t>สระเก็บน้ำ ขนาด 5,000 ลบ.ม.</t>
  </si>
  <si>
    <t>6602203-009-61</t>
  </si>
  <si>
    <t>หนองบัวลำภู</t>
  </si>
  <si>
    <t>นากลาง</t>
  </si>
  <si>
    <t>เก่ากลอง</t>
  </si>
  <si>
    <t>ท่อสี่เหลี่ยม ค.ส.ล.พร้อม Box inlet ห้วยยาง บ.หนองแสง ม.3</t>
  </si>
  <si>
    <t>6602202-011-61</t>
  </si>
  <si>
    <t>ฝาย ค.ส.ล.ห้วยยาง บ.หนองแสง ม.3 แห่งที่ 1</t>
  </si>
  <si>
    <t>3403216-008-61</t>
  </si>
  <si>
    <t>อุตรดิตถ์</t>
  </si>
  <si>
    <t xml:space="preserve">ทองแสนขัน </t>
  </si>
  <si>
    <t xml:space="preserve">ผักขวง </t>
  </si>
  <si>
    <t>ขุดขยายสระสาธาณะ บ.เขาสัก ม.10</t>
  </si>
  <si>
    <t>3407203-010-61</t>
  </si>
  <si>
    <t>พิชัย</t>
  </si>
  <si>
    <t>นาอิน</t>
  </si>
  <si>
    <t>สระเก็บน้ำสาธารณะแห่งที่ 2 บ.เหนือ ม.2</t>
  </si>
  <si>
    <t>อุทัยธานี</t>
  </si>
  <si>
    <t>1304230-003-60</t>
  </si>
  <si>
    <t>ลานสัก</t>
  </si>
  <si>
    <t>ป่าอ้อ</t>
  </si>
  <si>
    <t>สระเก็บน้ำ  5,000 ลบ.ม.</t>
  </si>
  <si>
    <t>ชัยนาท</t>
  </si>
  <si>
    <t>หนองมะโมง</t>
  </si>
  <si>
    <t>สะพานหิน</t>
  </si>
  <si>
    <t>3307206-007-61</t>
  </si>
  <si>
    <t>ขุดลอกสระสาธารณะ บ.หนองไม้แก่น ม.7</t>
  </si>
  <si>
    <t>0510206-006-59</t>
  </si>
  <si>
    <t>แม่แตง</t>
  </si>
  <si>
    <t>แม่หอพระ</t>
  </si>
  <si>
    <t>ขุดลอกบ่อภัยแล้ง (กอดมะดะ) บ.ภูดิน</t>
  </si>
  <si>
    <t>0510209-004-60</t>
  </si>
  <si>
    <t>ขุดลอกสระเก็บน้ำสาธารณะหนองปึงน้อย จุดที่ 2</t>
  </si>
  <si>
    <t>0606204-004-58</t>
  </si>
  <si>
    <t xml:space="preserve">ครบุรี </t>
  </si>
  <si>
    <t>ขุดลอกสระสาธารณะ ม.9 ปริมาณงาน 47,100 ลบ.ม.</t>
  </si>
  <si>
    <t>1705302-004-59</t>
  </si>
  <si>
    <t>ขุดลอกห้วยทรายมูล บ.ทุ่งมงคล ม.6</t>
  </si>
  <si>
    <t>0206102-021-58</t>
  </si>
  <si>
    <t>พระนครศรีอยุธยา</t>
  </si>
  <si>
    <t>บางไทร</t>
  </si>
  <si>
    <t>ช้างใหญ่,ราชคราม</t>
  </si>
  <si>
    <t>ซ่อมแซมคลองดาดคอนกรีตและขุดลอกคลองน้ำทิ้ง</t>
  </si>
  <si>
    <t>5902305-008-61</t>
  </si>
  <si>
    <t>ยโสธร</t>
  </si>
  <si>
    <t>กุดชุม</t>
  </si>
  <si>
    <t>หนองแหน</t>
  </si>
  <si>
    <t>ขุดลอกคลอง ห้วยคันโก่ง บ.หนองแหน ม.7</t>
  </si>
  <si>
    <t>5902203-004-61</t>
  </si>
  <si>
    <t>กำแมด</t>
  </si>
  <si>
    <t>ขุดลอกสระเก็บน้ำสาธารณะ บ.โนนยาง ม.11</t>
  </si>
  <si>
    <t xml:space="preserve">6402101-005-60 </t>
  </si>
  <si>
    <t>เลย</t>
  </si>
  <si>
    <t>เชียงคาน</t>
  </si>
  <si>
    <t xml:space="preserve">ธาตุ </t>
  </si>
  <si>
    <t xml:space="preserve">ขุดลอกสระเก็บน้ำสาธารณะ บ.ผากลางดง ม.8 </t>
  </si>
  <si>
    <t>1107302-003-60</t>
  </si>
  <si>
    <t>ขุดลอกคลองกันชาติ บ.ไทรงาม ม.10-บ.เจริญสุข ม.14</t>
  </si>
  <si>
    <t>1107213-005-60</t>
  </si>
  <si>
    <t>ขุดลอกหนองตาโหนด บ.โชค ม.2</t>
  </si>
  <si>
    <t>2914301-005-61</t>
  </si>
  <si>
    <t>ขุดลอกลำห้วยกระเบื้อง บ.สรีวิไล ม.12</t>
  </si>
  <si>
    <t>2917207-005-61</t>
  </si>
  <si>
    <t>ขุดลอกสระเก็บน้ำสาธารณะแห่งที่4 บ.ศูนย์กลาง ม.3</t>
  </si>
  <si>
    <t>รวมทั้งสิ้น</t>
  </si>
  <si>
    <t xml:space="preserve">หมายเหตุ : </t>
  </si>
  <si>
    <t>1. การของบประมาณรายการที่ดินและสิ่งก่อสร้างต้องเป็นการดำเนินการที่สร้างขึ้นใหม่ หรือปรับปรุงโดยไม่เหลือโครงสร้างเดิมเท่านั้น</t>
  </si>
  <si>
    <t>2. หากมีรายการที่ดินและสิ่งก่อสร้างต้องจัดทำรายละเอียดรายการที่ดินและสิ่งก่อสร้าง ในเอกสารประกอบ 6 ด้วย</t>
  </si>
  <si>
    <t>ความพร้อมของพื้นที่</t>
  </si>
  <si>
    <t>พร้อม</t>
  </si>
  <si>
    <t>ไม่เหมาะสม</t>
  </si>
  <si>
    <t>ต้องสำรวจใหม่</t>
  </si>
  <si>
    <t>ไม่ตอบกลับ</t>
  </si>
  <si>
    <t>เป็นราคาประเมิน</t>
  </si>
  <si>
    <t>เป็นราคาจริง</t>
  </si>
  <si>
    <t>พร้อม 12 จังหวัด</t>
  </si>
  <si>
    <t>พร้อม 6 จังหวัด</t>
  </si>
  <si>
    <t xml:space="preserve">2. งานปรับปรุงแหล่งน้ำ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</si>
</sst>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</numFmts>
  <fonts count="61">
    <font>
      <sz val="16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sz val="10"/>
      <name val="Arial"/>
      <charset val="22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22"/>
    </font>
    <font>
      <sz val="11"/>
      <color indexed="9"/>
      <name val="Calibri"/>
      <family val="2"/>
    </font>
    <font>
      <sz val="11"/>
      <color indexed="9"/>
      <name val="Calibri"/>
      <family val="2"/>
      <charset val="222"/>
    </font>
    <font>
      <sz val="14"/>
      <name val="AngsanaUPC"/>
      <family val="1"/>
      <charset val="22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2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4"/>
      <name val="Cordia New"/>
      <family val="2"/>
    </font>
    <font>
      <b/>
      <sz val="11"/>
      <color indexed="9"/>
      <name val="Calibri"/>
      <family val="2"/>
      <charset val="222"/>
    </font>
    <font>
      <sz val="11"/>
      <color indexed="52"/>
      <name val="Calibri"/>
      <family val="2"/>
      <charset val="222"/>
    </font>
    <font>
      <sz val="11"/>
      <color indexed="20"/>
      <name val="Calibri"/>
      <family val="2"/>
      <charset val="222"/>
    </font>
    <font>
      <b/>
      <sz val="11"/>
      <color indexed="63"/>
      <name val="Calibri"/>
      <family val="2"/>
      <charset val="222"/>
    </font>
    <font>
      <b/>
      <sz val="11"/>
      <color indexed="52"/>
      <name val="Calibri"/>
      <family val="2"/>
      <charset val="222"/>
    </font>
    <font>
      <sz val="11"/>
      <color indexed="10"/>
      <name val="Calibri"/>
      <family val="2"/>
      <charset val="222"/>
    </font>
    <font>
      <i/>
      <sz val="11"/>
      <color indexed="23"/>
      <name val="Calibri"/>
      <family val="2"/>
      <charset val="222"/>
    </font>
    <font>
      <b/>
      <sz val="18"/>
      <color indexed="56"/>
      <name val="Cambria"/>
      <family val="2"/>
      <charset val="222"/>
    </font>
    <font>
      <sz val="11"/>
      <color indexed="17"/>
      <name val="Calibri"/>
      <family val="2"/>
      <charset val="222"/>
    </font>
    <font>
      <sz val="12"/>
      <name val="นูลมรผ"/>
      <charset val="129"/>
    </font>
    <font>
      <sz val="11"/>
      <color indexed="62"/>
      <name val="Calibri"/>
      <family val="2"/>
      <charset val="222"/>
    </font>
    <font>
      <sz val="11"/>
      <color indexed="60"/>
      <name val="Calibri"/>
      <family val="2"/>
      <charset val="222"/>
    </font>
    <font>
      <b/>
      <sz val="11"/>
      <color indexed="8"/>
      <name val="Calibri"/>
      <family val="2"/>
      <charset val="222"/>
    </font>
    <font>
      <sz val="12"/>
      <name val="นูลมรผ"/>
    </font>
    <font>
      <b/>
      <sz val="15"/>
      <color indexed="56"/>
      <name val="Calibri"/>
      <family val="2"/>
      <charset val="222"/>
    </font>
    <font>
      <b/>
      <sz val="13"/>
      <color indexed="56"/>
      <name val="Calibri"/>
      <family val="2"/>
      <charset val="222"/>
    </font>
    <font>
      <b/>
      <sz val="11"/>
      <color indexed="56"/>
      <name val="Calibri"/>
      <family val="2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u/>
      <sz val="14"/>
      <name val="TH SarabunPSK"/>
      <family val="2"/>
    </font>
    <font>
      <sz val="10"/>
      <name val="Angsana New"/>
      <family val="1"/>
    </font>
    <font>
      <b/>
      <sz val="14"/>
      <name val="Cordia New"/>
      <family val="2"/>
    </font>
    <font>
      <b/>
      <u/>
      <sz val="14"/>
      <name val="Cordia New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4"/>
      <name val="CordiaUPC"/>
      <family val="2"/>
      <charset val="222"/>
    </font>
    <font>
      <sz val="20"/>
      <name val="TH SarabunPSK"/>
      <family val="2"/>
    </font>
    <font>
      <sz val="14"/>
      <name val="TH SarabunPSK"/>
      <family val="2"/>
      <charset val="222"/>
    </font>
    <font>
      <u/>
      <sz val="14"/>
      <name val="TH SarabunPSK"/>
      <family val="2"/>
      <charset val="222"/>
    </font>
    <font>
      <sz val="18"/>
      <name val="Cordia New"/>
      <family val="2"/>
    </font>
    <font>
      <u/>
      <sz val="18"/>
      <name val="Cordia New"/>
      <family val="2"/>
    </font>
    <font>
      <sz val="18"/>
      <color theme="1"/>
      <name val="TH SarabunPSK"/>
      <family val="2"/>
      <charset val="222"/>
    </font>
    <font>
      <b/>
      <sz val="12"/>
      <name val="TH SarabunPSK"/>
      <family val="2"/>
    </font>
    <font>
      <sz val="18"/>
      <color theme="1"/>
      <name val="TH SarabunPSK"/>
      <family val="2"/>
    </font>
    <font>
      <sz val="12"/>
      <name val="TH SarabunPSK"/>
      <charset val="222"/>
    </font>
  </fonts>
  <fills count="2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9">
    <xf numFmtId="0" fontId="0" fillId="0" borderId="0"/>
    <xf numFmtId="0" fontId="2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6" borderId="0" applyNumberFormat="0" applyBorder="0" applyAlignment="0" applyProtection="0"/>
    <xf numFmtId="0" fontId="5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12" borderId="0" applyNumberFormat="0" applyBorder="0" applyAlignment="0" applyProtection="0"/>
    <xf numFmtId="0" fontId="5" fillId="10" borderId="0" applyNumberFormat="0" applyBorder="0" applyAlignment="0" applyProtection="0"/>
    <xf numFmtId="0" fontId="5" fillId="2" borderId="0" applyNumberFormat="0" applyBorder="0" applyAlignment="0" applyProtection="0"/>
    <xf numFmtId="0" fontId="5" fillId="13" borderId="0" applyNumberFormat="0" applyBorder="0" applyAlignment="0" applyProtection="0"/>
    <xf numFmtId="0" fontId="6" fillId="6" borderId="0" applyNumberFormat="0" applyBorder="0" applyAlignment="0" applyProtection="0"/>
    <xf numFmtId="0" fontId="6" fillId="14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7" fillId="15" borderId="0" applyNumberFormat="0" applyBorder="0" applyAlignment="0" applyProtection="0"/>
    <xf numFmtId="0" fontId="7" fillId="3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9" fontId="8" fillId="0" borderId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13" borderId="0" applyNumberFormat="0" applyBorder="0" applyAlignment="0" applyProtection="0"/>
    <xf numFmtId="0" fontId="6" fillId="20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9" fillId="10" borderId="0" applyNumberFormat="0" applyBorder="0" applyAlignment="0" applyProtection="0"/>
    <xf numFmtId="0" fontId="10" fillId="22" borderId="1" applyNumberFormat="0" applyAlignment="0" applyProtection="0"/>
    <xf numFmtId="0" fontId="11" fillId="23" borderId="2" applyNumberFormat="0" applyAlignment="0" applyProtection="0"/>
    <xf numFmtId="0" fontId="12" fillId="0" borderId="0" applyNumberFormat="0" applyFill="0" applyBorder="0" applyAlignment="0" applyProtection="0"/>
    <xf numFmtId="0" fontId="13" fillId="6" borderId="0" applyNumberFormat="0" applyBorder="0" applyAlignment="0" applyProtection="0"/>
    <xf numFmtId="0" fontId="14" fillId="0" borderId="3" applyNumberFormat="0" applyAlignment="0" applyProtection="0">
      <alignment horizontal="left" vertical="center"/>
    </xf>
    <xf numFmtId="0" fontId="14" fillId="0" borderId="4">
      <alignment horizontal="left" vertical="center"/>
    </xf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11" borderId="1" applyNumberFormat="0" applyAlignment="0" applyProtection="0"/>
    <xf numFmtId="0" fontId="19" fillId="0" borderId="8" applyNumberFormat="0" applyFill="0" applyAlignment="0" applyProtection="0"/>
    <xf numFmtId="0" fontId="20" fillId="11" borderId="0" applyNumberFormat="0" applyBorder="0" applyAlignment="0" applyProtection="0"/>
    <xf numFmtId="0" fontId="3" fillId="0" borderId="0"/>
    <xf numFmtId="0" fontId="46" fillId="0" borderId="0"/>
    <xf numFmtId="0" fontId="8" fillId="4" borderId="9" applyNumberFormat="0" applyFont="0" applyAlignment="0" applyProtection="0"/>
    <xf numFmtId="0" fontId="21" fillId="22" borderId="10" applyNumberFormat="0" applyAlignment="0" applyProtection="0"/>
    <xf numFmtId="0" fontId="22" fillId="0" borderId="0" applyNumberFormat="0" applyFill="0" applyBorder="0" applyAlignment="0" applyProtection="0"/>
    <xf numFmtId="0" fontId="23" fillId="0" borderId="11" applyNumberFormat="0" applyFill="0" applyAlignment="0" applyProtection="0"/>
    <xf numFmtId="0" fontId="19" fillId="0" borderId="0" applyNumberFormat="0" applyFill="0" applyBorder="0" applyAlignment="0" applyProtection="0"/>
    <xf numFmtId="0" fontId="29" fillId="24" borderId="1" applyNumberFormat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25" fillId="23" borderId="2" applyNumberFormat="0" applyAlignment="0" applyProtection="0"/>
    <xf numFmtId="0" fontId="26" fillId="0" borderId="12" applyNumberFormat="0" applyFill="0" applyAlignment="0" applyProtection="0"/>
    <xf numFmtId="0" fontId="33" fillId="9" borderId="0" applyNumberFormat="0" applyBorder="0" applyAlignment="0" applyProtection="0"/>
    <xf numFmtId="9" fontId="34" fillId="0" borderId="0" applyFont="0" applyFill="0" applyBorder="0" applyAlignment="0" applyProtection="0"/>
    <xf numFmtId="0" fontId="24" fillId="0" borderId="0"/>
    <xf numFmtId="0" fontId="3" fillId="0" borderId="0"/>
    <xf numFmtId="0" fontId="24" fillId="0" borderId="0"/>
    <xf numFmtId="0" fontId="8" fillId="0" borderId="0"/>
    <xf numFmtId="0" fontId="3" fillId="0" borderId="0"/>
    <xf numFmtId="0" fontId="3" fillId="0" borderId="0"/>
    <xf numFmtId="0" fontId="51" fillId="0" borderId="0"/>
    <xf numFmtId="0" fontId="8" fillId="0" borderId="0"/>
    <xf numFmtId="0" fontId="35" fillId="5" borderId="1" applyNumberFormat="0" applyAlignment="0" applyProtection="0"/>
    <xf numFmtId="0" fontId="36" fillId="11" borderId="0" applyNumberFormat="0" applyBorder="0" applyAlignment="0" applyProtection="0"/>
    <xf numFmtId="0" fontId="37" fillId="0" borderId="13" applyNumberFormat="0" applyFill="0" applyAlignment="0" applyProtection="0"/>
    <xf numFmtId="0" fontId="27" fillId="8" borderId="0" applyNumberFormat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4" fillId="0" borderId="0"/>
    <xf numFmtId="0" fontId="7" fillId="25" borderId="0" applyNumberFormat="0" applyBorder="0" applyAlignment="0" applyProtection="0"/>
    <xf numFmtId="0" fontId="7" fillId="21" borderId="0" applyNumberFormat="0" applyBorder="0" applyAlignment="0" applyProtection="0"/>
    <xf numFmtId="0" fontId="7" fillId="2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4" borderId="0" applyNumberFormat="0" applyBorder="0" applyAlignment="0" applyProtection="0"/>
    <xf numFmtId="0" fontId="28" fillId="24" borderId="10" applyNumberFormat="0" applyAlignment="0" applyProtection="0"/>
    <xf numFmtId="0" fontId="3" fillId="4" borderId="9" applyNumberFormat="0" applyFont="0" applyAlignment="0" applyProtection="0"/>
    <xf numFmtId="0" fontId="39" fillId="0" borderId="14" applyNumberFormat="0" applyFill="0" applyAlignment="0" applyProtection="0"/>
    <xf numFmtId="0" fontId="40" fillId="0" borderId="15" applyNumberFormat="0" applyFill="0" applyAlignment="0" applyProtection="0"/>
    <xf numFmtId="0" fontId="41" fillId="0" borderId="16" applyNumberFormat="0" applyFill="0" applyAlignment="0" applyProtection="0"/>
    <xf numFmtId="0" fontId="41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92">
    <xf numFmtId="0" fontId="0" fillId="0" borderId="0" xfId="0"/>
    <xf numFmtId="0" fontId="44" fillId="0" borderId="0" xfId="1" applyFont="1"/>
    <xf numFmtId="0" fontId="24" fillId="0" borderId="0" xfId="1" applyFont="1"/>
    <xf numFmtId="0" fontId="48" fillId="0" borderId="0" xfId="1" applyFont="1"/>
    <xf numFmtId="0" fontId="24" fillId="0" borderId="0" xfId="1" applyFont="1" applyAlignment="1"/>
    <xf numFmtId="0" fontId="47" fillId="0" borderId="0" xfId="1" applyFont="1"/>
    <xf numFmtId="0" fontId="47" fillId="0" borderId="0" xfId="1" applyFont="1" applyAlignment="1"/>
    <xf numFmtId="0" fontId="24" fillId="0" borderId="0" xfId="1" applyFont="1" applyAlignment="1">
      <alignment horizontal="left" indent="5"/>
    </xf>
    <xf numFmtId="0" fontId="43" fillId="0" borderId="22" xfId="1" applyFont="1" applyBorder="1" applyAlignment="1">
      <alignment horizontal="center"/>
    </xf>
    <xf numFmtId="0" fontId="43" fillId="0" borderId="17" xfId="1" applyFont="1" applyBorder="1" applyAlignment="1">
      <alignment horizontal="center"/>
    </xf>
    <xf numFmtId="0" fontId="43" fillId="0" borderId="23" xfId="1" applyFont="1" applyBorder="1" applyAlignment="1">
      <alignment horizontal="center"/>
    </xf>
    <xf numFmtId="0" fontId="24" fillId="0" borderId="0" xfId="1" applyFont="1" applyAlignment="1">
      <alignment horizontal="center"/>
    </xf>
    <xf numFmtId="0" fontId="48" fillId="0" borderId="0" xfId="1" applyFont="1" applyAlignment="1">
      <alignment horizontal="center"/>
    </xf>
    <xf numFmtId="0" fontId="47" fillId="0" borderId="0" xfId="1" applyFont="1" applyAlignment="1">
      <alignment horizontal="center"/>
    </xf>
    <xf numFmtId="0" fontId="42" fillId="0" borderId="20" xfId="1" applyFont="1" applyFill="1" applyBorder="1" applyAlignment="1">
      <alignment horizontal="center" vertical="center"/>
    </xf>
    <xf numFmtId="0" fontId="42" fillId="0" borderId="20" xfId="1" applyFont="1" applyFill="1" applyBorder="1" applyAlignment="1">
      <alignment horizontal="center" vertical="center" wrapText="1"/>
    </xf>
    <xf numFmtId="0" fontId="42" fillId="0" borderId="24" xfId="1" applyFont="1" applyFill="1" applyBorder="1" applyAlignment="1">
      <alignment horizontal="center" vertical="center"/>
    </xf>
    <xf numFmtId="0" fontId="49" fillId="0" borderId="0" xfId="60" applyFont="1" applyAlignment="1">
      <alignment horizontal="left"/>
    </xf>
    <xf numFmtId="0" fontId="50" fillId="0" borderId="0" xfId="60" applyFont="1"/>
    <xf numFmtId="0" fontId="52" fillId="0" borderId="0" xfId="1" applyFont="1" applyAlignment="1">
      <alignment horizontal="right"/>
    </xf>
    <xf numFmtId="0" fontId="53" fillId="0" borderId="21" xfId="1" applyFont="1" applyFill="1" applyBorder="1"/>
    <xf numFmtId="0" fontId="53" fillId="0" borderId="21" xfId="1" applyFont="1" applyFill="1" applyBorder="1" applyAlignment="1">
      <alignment shrinkToFit="1"/>
    </xf>
    <xf numFmtId="0" fontId="53" fillId="0" borderId="21" xfId="1" applyFont="1" applyFill="1" applyBorder="1" applyAlignment="1">
      <alignment horizontal="center"/>
    </xf>
    <xf numFmtId="3" fontId="53" fillId="0" borderId="21" xfId="1" applyNumberFormat="1" applyFont="1" applyFill="1" applyBorder="1" applyAlignment="1">
      <alignment horizontal="right"/>
    </xf>
    <xf numFmtId="0" fontId="53" fillId="0" borderId="17" xfId="1" applyFont="1" applyFill="1" applyBorder="1"/>
    <xf numFmtId="0" fontId="53" fillId="0" borderId="17" xfId="1" applyFont="1" applyFill="1" applyBorder="1" applyAlignment="1">
      <alignment shrinkToFit="1"/>
    </xf>
    <xf numFmtId="0" fontId="53" fillId="0" borderId="17" xfId="1" applyFont="1" applyFill="1" applyBorder="1" applyAlignment="1">
      <alignment horizontal="left"/>
    </xf>
    <xf numFmtId="0" fontId="43" fillId="0" borderId="17" xfId="1" applyFont="1" applyFill="1" applyBorder="1"/>
    <xf numFmtId="0" fontId="43" fillId="0" borderId="21" xfId="1" applyFont="1" applyFill="1" applyBorder="1" applyAlignment="1">
      <alignment horizontal="center"/>
    </xf>
    <xf numFmtId="3" fontId="43" fillId="0" borderId="21" xfId="1" applyNumberFormat="1" applyFont="1" applyFill="1" applyBorder="1" applyAlignment="1">
      <alignment horizontal="right"/>
    </xf>
    <xf numFmtId="0" fontId="43" fillId="0" borderId="17" xfId="1" applyFont="1" applyFill="1" applyBorder="1" applyAlignment="1">
      <alignment shrinkToFit="1"/>
    </xf>
    <xf numFmtId="0" fontId="43" fillId="0" borderId="17" xfId="1" applyFont="1" applyFill="1" applyBorder="1" applyAlignment="1">
      <alignment horizontal="left"/>
    </xf>
    <xf numFmtId="0" fontId="43" fillId="0" borderId="21" xfId="1" applyFont="1" applyFill="1" applyBorder="1"/>
    <xf numFmtId="0" fontId="50" fillId="0" borderId="0" xfId="60" applyFont="1" applyAlignment="1">
      <alignment horizontal="center"/>
    </xf>
    <xf numFmtId="0" fontId="44" fillId="0" borderId="29" xfId="1" applyFont="1" applyBorder="1" applyAlignment="1">
      <alignment horizontal="center"/>
    </xf>
    <xf numFmtId="0" fontId="42" fillId="0" borderId="18" xfId="1" applyFont="1" applyFill="1" applyBorder="1" applyAlignment="1">
      <alignment horizontal="center" vertical="center" wrapText="1"/>
    </xf>
    <xf numFmtId="0" fontId="42" fillId="0" borderId="19" xfId="1" applyFont="1" applyFill="1" applyBorder="1" applyAlignment="1">
      <alignment horizontal="center" vertical="center" wrapText="1"/>
    </xf>
    <xf numFmtId="0" fontId="49" fillId="0" borderId="0" xfId="60" applyFont="1" applyAlignment="1"/>
    <xf numFmtId="188" fontId="42" fillId="0" borderId="20" xfId="108" applyNumberFormat="1" applyFont="1" applyFill="1" applyBorder="1" applyAlignment="1">
      <alignment horizontal="center" vertical="center" wrapText="1"/>
    </xf>
    <xf numFmtId="0" fontId="1" fillId="0" borderId="0" xfId="0" applyFont="1"/>
    <xf numFmtId="0" fontId="50" fillId="0" borderId="0" xfId="60" applyFont="1" applyAlignment="1">
      <alignment horizontal="center" vertical="center"/>
    </xf>
    <xf numFmtId="3" fontId="53" fillId="0" borderId="21" xfId="1" applyNumberFormat="1" applyFont="1" applyFill="1" applyBorder="1" applyAlignment="1">
      <alignment horizontal="center" vertical="center"/>
    </xf>
    <xf numFmtId="0" fontId="43" fillId="0" borderId="21" xfId="1" applyFont="1" applyBorder="1" applyAlignment="1">
      <alignment horizontal="center" vertical="center"/>
    </xf>
    <xf numFmtId="3" fontId="43" fillId="0" borderId="21" xfId="1" applyNumberFormat="1" applyFont="1" applyFill="1" applyBorder="1" applyAlignment="1">
      <alignment horizontal="center" vertical="center"/>
    </xf>
    <xf numFmtId="0" fontId="43" fillId="0" borderId="21" xfId="1" applyFont="1" applyFill="1" applyBorder="1" applyAlignment="1">
      <alignment horizontal="center" vertical="center"/>
    </xf>
    <xf numFmtId="0" fontId="24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2" fillId="0" borderId="18" xfId="1" applyFont="1" applyFill="1" applyBorder="1" applyAlignment="1">
      <alignment horizontal="center" vertical="center"/>
    </xf>
    <xf numFmtId="3" fontId="54" fillId="27" borderId="21" xfId="1" applyNumberFormat="1" applyFont="1" applyFill="1" applyBorder="1" applyAlignment="1">
      <alignment horizontal="right"/>
    </xf>
    <xf numFmtId="3" fontId="45" fillId="27" borderId="21" xfId="1" applyNumberFormat="1" applyFont="1" applyFill="1" applyBorder="1" applyAlignment="1">
      <alignment horizontal="right"/>
    </xf>
    <xf numFmtId="0" fontId="55" fillId="0" borderId="0" xfId="1" applyFont="1" applyAlignment="1">
      <alignment horizontal="center"/>
    </xf>
    <xf numFmtId="0" fontId="55" fillId="0" borderId="0" xfId="1" applyFont="1" applyAlignment="1">
      <alignment horizontal="center" vertical="center"/>
    </xf>
    <xf numFmtId="0" fontId="55" fillId="0" borderId="0" xfId="1" applyFont="1" applyAlignment="1"/>
    <xf numFmtId="0" fontId="55" fillId="0" borderId="0" xfId="1" applyFont="1"/>
    <xf numFmtId="0" fontId="57" fillId="0" borderId="0" xfId="0" applyFont="1"/>
    <xf numFmtId="0" fontId="56" fillId="27" borderId="0" xfId="1" applyFont="1" applyFill="1" applyAlignment="1">
      <alignment horizontal="center" vertical="center"/>
    </xf>
    <xf numFmtId="0" fontId="55" fillId="27" borderId="0" xfId="1" applyFont="1" applyFill="1" applyAlignment="1">
      <alignment horizontal="left" vertical="center"/>
    </xf>
    <xf numFmtId="0" fontId="55" fillId="27" borderId="0" xfId="1" applyFont="1" applyFill="1" applyAlignment="1">
      <alignment horizontal="center" vertical="center"/>
    </xf>
    <xf numFmtId="3" fontId="43" fillId="0" borderId="30" xfId="1" applyNumberFormat="1" applyFont="1" applyFill="1" applyBorder="1" applyAlignment="1">
      <alignment horizontal="center" vertical="center"/>
    </xf>
    <xf numFmtId="0" fontId="43" fillId="0" borderId="30" xfId="1" applyFont="1" applyFill="1" applyBorder="1" applyAlignment="1">
      <alignment horizontal="center"/>
    </xf>
    <xf numFmtId="3" fontId="43" fillId="0" borderId="30" xfId="1" applyNumberFormat="1" applyFont="1" applyFill="1" applyBorder="1" applyAlignment="1">
      <alignment horizontal="right"/>
    </xf>
    <xf numFmtId="188" fontId="49" fillId="0" borderId="29" xfId="1" applyNumberFormat="1" applyFont="1" applyBorder="1" applyAlignment="1">
      <alignment horizontal="center"/>
    </xf>
    <xf numFmtId="188" fontId="49" fillId="0" borderId="29" xfId="1" applyNumberFormat="1" applyFont="1" applyBorder="1" applyAlignment="1">
      <alignment horizontal="center" vertical="center"/>
    </xf>
    <xf numFmtId="0" fontId="59" fillId="0" borderId="0" xfId="0" applyFont="1"/>
    <xf numFmtId="188" fontId="49" fillId="0" borderId="29" xfId="1" applyNumberFormat="1" applyFont="1" applyBorder="1" applyAlignment="1"/>
    <xf numFmtId="0" fontId="43" fillId="0" borderId="30" xfId="1" applyFont="1" applyBorder="1" applyAlignment="1">
      <alignment horizontal="center"/>
    </xf>
    <xf numFmtId="0" fontId="53" fillId="0" borderId="30" xfId="1" applyFont="1" applyFill="1" applyBorder="1"/>
    <xf numFmtId="0" fontId="43" fillId="0" borderId="30" xfId="1" applyFont="1" applyFill="1" applyBorder="1"/>
    <xf numFmtId="188" fontId="60" fillId="28" borderId="20" xfId="108" applyNumberFormat="1" applyFont="1" applyFill="1" applyBorder="1" applyAlignment="1">
      <alignment horizontal="center" vertical="center" wrapText="1"/>
    </xf>
    <xf numFmtId="188" fontId="58" fillId="28" borderId="20" xfId="108" applyNumberFormat="1" applyFont="1" applyFill="1" applyBorder="1" applyAlignment="1">
      <alignment horizontal="center" vertical="center" wrapText="1"/>
    </xf>
    <xf numFmtId="0" fontId="42" fillId="0" borderId="27" xfId="1" applyFont="1" applyFill="1" applyBorder="1" applyAlignment="1">
      <alignment horizontal="center"/>
    </xf>
    <xf numFmtId="0" fontId="42" fillId="0" borderId="26" xfId="1" applyFont="1" applyFill="1" applyBorder="1" applyAlignment="1">
      <alignment horizontal="center"/>
    </xf>
    <xf numFmtId="0" fontId="42" fillId="0" borderId="24" xfId="1" applyFont="1" applyFill="1" applyBorder="1" applyAlignment="1">
      <alignment horizontal="center" vertical="center"/>
    </xf>
    <xf numFmtId="0" fontId="42" fillId="0" borderId="28" xfId="1" applyFont="1" applyFill="1" applyBorder="1" applyAlignment="1">
      <alignment horizontal="center" vertical="center"/>
    </xf>
    <xf numFmtId="0" fontId="42" fillId="0" borderId="25" xfId="1" applyFont="1" applyFill="1" applyBorder="1" applyAlignment="1">
      <alignment horizontal="center" vertical="center"/>
    </xf>
    <xf numFmtId="0" fontId="42" fillId="0" borderId="18" xfId="1" applyFont="1" applyFill="1" applyBorder="1" applyAlignment="1">
      <alignment horizontal="center" vertical="center" wrapText="1"/>
    </xf>
    <xf numFmtId="0" fontId="42" fillId="0" borderId="18" xfId="1" applyFont="1" applyFill="1" applyBorder="1" applyAlignment="1">
      <alignment horizontal="center" vertical="center"/>
    </xf>
    <xf numFmtId="0" fontId="49" fillId="0" borderId="0" xfId="60" applyFont="1" applyAlignment="1">
      <alignment horizontal="center"/>
    </xf>
    <xf numFmtId="0" fontId="49" fillId="0" borderId="31" xfId="60" applyFont="1" applyBorder="1" applyAlignment="1">
      <alignment horizontal="center"/>
    </xf>
    <xf numFmtId="0" fontId="42" fillId="0" borderId="27" xfId="1" applyFont="1" applyFill="1" applyBorder="1" applyAlignment="1">
      <alignment vertical="center"/>
    </xf>
    <xf numFmtId="0" fontId="42" fillId="0" borderId="4" xfId="1" applyFont="1" applyFill="1" applyBorder="1" applyAlignment="1">
      <alignment vertical="center"/>
    </xf>
    <xf numFmtId="0" fontId="42" fillId="0" borderId="26" xfId="1" applyFont="1" applyFill="1" applyBorder="1" applyAlignment="1">
      <alignment vertical="center"/>
    </xf>
    <xf numFmtId="0" fontId="42" fillId="0" borderId="23" xfId="1" applyFont="1" applyFill="1" applyBorder="1" applyAlignment="1">
      <alignment horizontal="center" vertical="center"/>
    </xf>
    <xf numFmtId="0" fontId="42" fillId="0" borderId="23" xfId="1" applyFont="1" applyFill="1" applyBorder="1" applyAlignment="1">
      <alignment horizontal="center" vertical="center" wrapText="1"/>
    </xf>
    <xf numFmtId="0" fontId="49" fillId="0" borderId="20" xfId="1" applyFont="1" applyBorder="1" applyAlignment="1">
      <alignment horizontal="center"/>
    </xf>
    <xf numFmtId="0" fontId="42" fillId="0" borderId="23" xfId="1" applyFont="1" applyFill="1" applyBorder="1" applyAlignment="1">
      <alignment horizontal="center" vertical="center"/>
    </xf>
    <xf numFmtId="0" fontId="49" fillId="0" borderId="27" xfId="1" applyFont="1" applyBorder="1" applyAlignment="1">
      <alignment horizontal="center"/>
    </xf>
    <xf numFmtId="0" fontId="42" fillId="0" borderId="32" xfId="1" applyFont="1" applyFill="1" applyBorder="1" applyAlignment="1">
      <alignment horizontal="center" vertical="center"/>
    </xf>
    <xf numFmtId="0" fontId="49" fillId="0" borderId="28" xfId="1" applyFont="1" applyBorder="1" applyAlignment="1">
      <alignment horizontal="center"/>
    </xf>
    <xf numFmtId="0" fontId="49" fillId="0" borderId="25" xfId="1" applyFont="1" applyBorder="1" applyAlignment="1">
      <alignment horizontal="center"/>
    </xf>
    <xf numFmtId="0" fontId="0" fillId="0" borderId="4" xfId="0" applyFill="1" applyBorder="1"/>
    <xf numFmtId="0" fontId="55" fillId="0" borderId="0" xfId="1" applyFont="1" applyAlignment="1">
      <alignment horizontal="left" vertical="center"/>
    </xf>
  </cellXfs>
  <cellStyles count="109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20% - ส่วนที่ถูกเน้น1 2" xfId="8" xr:uid="{00000000-0005-0000-0000-000006000000}"/>
    <cellStyle name="20% - ส่วนที่ถูกเน้น2 2" xfId="9" xr:uid="{00000000-0005-0000-0000-000007000000}"/>
    <cellStyle name="20% - ส่วนที่ถูกเน้น3 2" xfId="10" xr:uid="{00000000-0005-0000-0000-000008000000}"/>
    <cellStyle name="20% - ส่วนที่ถูกเน้น4 2" xfId="11" xr:uid="{00000000-0005-0000-0000-000009000000}"/>
    <cellStyle name="20% - ส่วนที่ถูกเน้น5 2" xfId="12" xr:uid="{00000000-0005-0000-0000-00000A000000}"/>
    <cellStyle name="20% - ส่วนที่ถูกเน้น6 2" xfId="13" xr:uid="{00000000-0005-0000-0000-00000B000000}"/>
    <cellStyle name="40% - Accent1" xfId="14" xr:uid="{00000000-0005-0000-0000-00000C000000}"/>
    <cellStyle name="40% - Accent2" xfId="15" xr:uid="{00000000-0005-0000-0000-00000D000000}"/>
    <cellStyle name="40% - Accent3" xfId="16" xr:uid="{00000000-0005-0000-0000-00000E000000}"/>
    <cellStyle name="40% - Accent4" xfId="17" xr:uid="{00000000-0005-0000-0000-00000F000000}"/>
    <cellStyle name="40% - Accent5" xfId="18" xr:uid="{00000000-0005-0000-0000-000010000000}"/>
    <cellStyle name="40% - Accent6" xfId="19" xr:uid="{00000000-0005-0000-0000-000011000000}"/>
    <cellStyle name="40% - ส่วนที่ถูกเน้น1 2" xfId="20" xr:uid="{00000000-0005-0000-0000-000012000000}"/>
    <cellStyle name="40% - ส่วนที่ถูกเน้น2 2" xfId="21" xr:uid="{00000000-0005-0000-0000-000013000000}"/>
    <cellStyle name="40% - ส่วนที่ถูกเน้น3 2" xfId="22" xr:uid="{00000000-0005-0000-0000-000014000000}"/>
    <cellStyle name="40% - ส่วนที่ถูกเน้น4 2" xfId="23" xr:uid="{00000000-0005-0000-0000-000015000000}"/>
    <cellStyle name="40% - ส่วนที่ถูกเน้น5 2" xfId="24" xr:uid="{00000000-0005-0000-0000-000016000000}"/>
    <cellStyle name="40% - ส่วนที่ถูกเน้น6 2" xfId="25" xr:uid="{00000000-0005-0000-0000-000017000000}"/>
    <cellStyle name="60% - Accent1" xfId="26" xr:uid="{00000000-0005-0000-0000-000018000000}"/>
    <cellStyle name="60% - Accent2" xfId="27" xr:uid="{00000000-0005-0000-0000-000019000000}"/>
    <cellStyle name="60% - Accent3" xfId="28" xr:uid="{00000000-0005-0000-0000-00001A000000}"/>
    <cellStyle name="60% - Accent4" xfId="29" xr:uid="{00000000-0005-0000-0000-00001B000000}"/>
    <cellStyle name="60% - Accent5" xfId="30" xr:uid="{00000000-0005-0000-0000-00001C000000}"/>
    <cellStyle name="60% - Accent6" xfId="31" xr:uid="{00000000-0005-0000-0000-00001D000000}"/>
    <cellStyle name="60% - ส่วนที่ถูกเน้น1 2" xfId="32" xr:uid="{00000000-0005-0000-0000-00001E000000}"/>
    <cellStyle name="60% - ส่วนที่ถูกเน้น2 2" xfId="33" xr:uid="{00000000-0005-0000-0000-00001F000000}"/>
    <cellStyle name="60% - ส่วนที่ถูกเน้น3 2" xfId="34" xr:uid="{00000000-0005-0000-0000-000020000000}"/>
    <cellStyle name="60% - ส่วนที่ถูกเน้น4 2" xfId="35" xr:uid="{00000000-0005-0000-0000-000021000000}"/>
    <cellStyle name="60% - ส่วนที่ถูกเน้น5 2" xfId="36" xr:uid="{00000000-0005-0000-0000-000022000000}"/>
    <cellStyle name="60% - ส่วนที่ถูกเน้น6 2" xfId="37" xr:uid="{00000000-0005-0000-0000-000023000000}"/>
    <cellStyle name="75" xfId="38" xr:uid="{00000000-0005-0000-0000-000024000000}"/>
    <cellStyle name="Accent1" xfId="39" xr:uid="{00000000-0005-0000-0000-000025000000}"/>
    <cellStyle name="Accent2" xfId="40" xr:uid="{00000000-0005-0000-0000-000026000000}"/>
    <cellStyle name="Accent3" xfId="41" xr:uid="{00000000-0005-0000-0000-000027000000}"/>
    <cellStyle name="Accent4" xfId="42" xr:uid="{00000000-0005-0000-0000-000028000000}"/>
    <cellStyle name="Accent5" xfId="43" xr:uid="{00000000-0005-0000-0000-000029000000}"/>
    <cellStyle name="Accent6" xfId="44" xr:uid="{00000000-0005-0000-0000-00002A000000}"/>
    <cellStyle name="Bad" xfId="45" xr:uid="{00000000-0005-0000-0000-00002B000000}"/>
    <cellStyle name="Calculation" xfId="46" xr:uid="{00000000-0005-0000-0000-00002C000000}"/>
    <cellStyle name="Check Cell" xfId="47" xr:uid="{00000000-0005-0000-0000-00002D000000}"/>
    <cellStyle name="Comma 2" xfId="108" xr:uid="{00000000-0005-0000-0000-00002E000000}"/>
    <cellStyle name="Explanatory Text" xfId="48" xr:uid="{00000000-0005-0000-0000-00002F000000}"/>
    <cellStyle name="Good" xfId="49" xr:uid="{00000000-0005-0000-0000-000030000000}"/>
    <cellStyle name="Header1" xfId="50" xr:uid="{00000000-0005-0000-0000-000031000000}"/>
    <cellStyle name="Header2" xfId="51" xr:uid="{00000000-0005-0000-0000-000032000000}"/>
    <cellStyle name="Heading 1" xfId="52" xr:uid="{00000000-0005-0000-0000-000033000000}"/>
    <cellStyle name="Heading 2" xfId="53" xr:uid="{00000000-0005-0000-0000-000034000000}"/>
    <cellStyle name="Heading 3" xfId="54" xr:uid="{00000000-0005-0000-0000-000035000000}"/>
    <cellStyle name="Heading 4" xfId="55" xr:uid="{00000000-0005-0000-0000-000036000000}"/>
    <cellStyle name="Input" xfId="56" xr:uid="{00000000-0005-0000-0000-000037000000}"/>
    <cellStyle name="Linked Cell" xfId="57" xr:uid="{00000000-0005-0000-0000-000038000000}"/>
    <cellStyle name="Neutral" xfId="58" xr:uid="{00000000-0005-0000-0000-000039000000}"/>
    <cellStyle name="Normal 2" xfId="59" xr:uid="{00000000-0005-0000-0000-00003B000000}"/>
    <cellStyle name="Normal 3" xfId="1" xr:uid="{00000000-0005-0000-0000-00003C000000}"/>
    <cellStyle name="Normal_รวมแบบคำขอ-ให้หน่วยงาน" xfId="60" xr:uid="{00000000-0005-0000-0000-00003D000000}"/>
    <cellStyle name="Note" xfId="61" xr:uid="{00000000-0005-0000-0000-00003E000000}"/>
    <cellStyle name="Output" xfId="62" xr:uid="{00000000-0005-0000-0000-00003F000000}"/>
    <cellStyle name="Title" xfId="63" xr:uid="{00000000-0005-0000-0000-000040000000}"/>
    <cellStyle name="Total" xfId="64" xr:uid="{00000000-0005-0000-0000-000041000000}"/>
    <cellStyle name="Warning Text" xfId="65" xr:uid="{00000000-0005-0000-0000-000042000000}"/>
    <cellStyle name="การคำนวณ 2" xfId="66" xr:uid="{00000000-0005-0000-0000-000043000000}"/>
    <cellStyle name="ข้อความเตือน 2" xfId="67" xr:uid="{00000000-0005-0000-0000-000044000000}"/>
    <cellStyle name="ข้อความอธิบาย 2" xfId="68" xr:uid="{00000000-0005-0000-0000-000045000000}"/>
    <cellStyle name="เครื่องหมายจุลภาค 2" xfId="69" xr:uid="{00000000-0005-0000-0000-000046000000}"/>
    <cellStyle name="เครื่องหมายจุลภาค 3" xfId="70" xr:uid="{00000000-0005-0000-0000-000047000000}"/>
    <cellStyle name="เครื่องหมายจุลภาค 4" xfId="71" xr:uid="{00000000-0005-0000-0000-000048000000}"/>
    <cellStyle name="เครื่องหมายจุลภาค 5" xfId="72" xr:uid="{00000000-0005-0000-0000-000049000000}"/>
    <cellStyle name="เครื่องหมายจุลภาค 6" xfId="73" xr:uid="{00000000-0005-0000-0000-00004A000000}"/>
    <cellStyle name="ชื่อเรื่อง 2" xfId="74" xr:uid="{00000000-0005-0000-0000-00004B000000}"/>
    <cellStyle name="เซลล์ตรวจสอบ 2" xfId="75" xr:uid="{00000000-0005-0000-0000-00004C000000}"/>
    <cellStyle name="เซลล์ที่มีการเชื่อมโยง 2" xfId="76" xr:uid="{00000000-0005-0000-0000-00004D000000}"/>
    <cellStyle name="ดี 2" xfId="77" xr:uid="{00000000-0005-0000-0000-00004E000000}"/>
    <cellStyle name="น้บะภฒ_95" xfId="78" xr:uid="{00000000-0005-0000-0000-00004F000000}"/>
    <cellStyle name="ปกติ" xfId="0" builtinId="0"/>
    <cellStyle name="ปกติ 2" xfId="79" xr:uid="{00000000-0005-0000-0000-000050000000}"/>
    <cellStyle name="ปกติ 2 2" xfId="80" xr:uid="{00000000-0005-0000-0000-000051000000}"/>
    <cellStyle name="ปกติ 3" xfId="81" xr:uid="{00000000-0005-0000-0000-000052000000}"/>
    <cellStyle name="ปกติ 4" xfId="82" xr:uid="{00000000-0005-0000-0000-000053000000}"/>
    <cellStyle name="ปกติ 4 2" xfId="83" xr:uid="{00000000-0005-0000-0000-000054000000}"/>
    <cellStyle name="ปกติ 5" xfId="84" xr:uid="{00000000-0005-0000-0000-000055000000}"/>
    <cellStyle name="ปกติ 6" xfId="85" xr:uid="{00000000-0005-0000-0000-000056000000}"/>
    <cellStyle name="ปกติ 7" xfId="86" xr:uid="{00000000-0005-0000-0000-000057000000}"/>
    <cellStyle name="ป้อนค่า 2" xfId="87" xr:uid="{00000000-0005-0000-0000-000058000000}"/>
    <cellStyle name="ปานกลาง 2" xfId="88" xr:uid="{00000000-0005-0000-0000-000059000000}"/>
    <cellStyle name="ผลรวม 2" xfId="89" xr:uid="{00000000-0005-0000-0000-00005A000000}"/>
    <cellStyle name="แย่ 2" xfId="90" xr:uid="{00000000-0005-0000-0000-00005B000000}"/>
    <cellStyle name="ฤธถ [0]_95" xfId="91" xr:uid="{00000000-0005-0000-0000-00005C000000}"/>
    <cellStyle name="ฤธถ_95" xfId="92" xr:uid="{00000000-0005-0000-0000-00005D000000}"/>
    <cellStyle name="ล๋ศญ [0]_95" xfId="93" xr:uid="{00000000-0005-0000-0000-00005E000000}"/>
    <cellStyle name="ล๋ศญ_95" xfId="94" xr:uid="{00000000-0005-0000-0000-00005F000000}"/>
    <cellStyle name="วฅมุ_4ฟ๙ฝวภ๛" xfId="95" xr:uid="{00000000-0005-0000-0000-000060000000}"/>
    <cellStyle name="ส่วนที่ถูกเน้น1 2" xfId="96" xr:uid="{00000000-0005-0000-0000-000061000000}"/>
    <cellStyle name="ส่วนที่ถูกเน้น2 2" xfId="97" xr:uid="{00000000-0005-0000-0000-000062000000}"/>
    <cellStyle name="ส่วนที่ถูกเน้น3 2" xfId="98" xr:uid="{00000000-0005-0000-0000-000063000000}"/>
    <cellStyle name="ส่วนที่ถูกเน้น4 2" xfId="99" xr:uid="{00000000-0005-0000-0000-000064000000}"/>
    <cellStyle name="ส่วนที่ถูกเน้น5 2" xfId="100" xr:uid="{00000000-0005-0000-0000-000065000000}"/>
    <cellStyle name="ส่วนที่ถูกเน้น6 2" xfId="101" xr:uid="{00000000-0005-0000-0000-000066000000}"/>
    <cellStyle name="แสดงผล 2" xfId="102" xr:uid="{00000000-0005-0000-0000-000067000000}"/>
    <cellStyle name="หมายเหตุ 2" xfId="103" xr:uid="{00000000-0005-0000-0000-000068000000}"/>
    <cellStyle name="หัวเรื่อง 1 2" xfId="104" xr:uid="{00000000-0005-0000-0000-000069000000}"/>
    <cellStyle name="หัวเรื่อง 2 2" xfId="105" xr:uid="{00000000-0005-0000-0000-00006A000000}"/>
    <cellStyle name="หัวเรื่อง 3 2" xfId="106" xr:uid="{00000000-0005-0000-0000-00006B000000}"/>
    <cellStyle name="หัวเรื่อง 4 2" xfId="107" xr:uid="{00000000-0005-0000-0000-00006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7"/>
  <sheetViews>
    <sheetView tabSelected="1" zoomScale="87" zoomScaleNormal="87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F65" sqref="F65"/>
    </sheetView>
  </sheetViews>
  <sheetFormatPr defaultRowHeight="20.65"/>
  <cols>
    <col min="1" max="1" width="4.8125" customWidth="1"/>
    <col min="2" max="2" width="13" bestFit="1" customWidth="1"/>
    <col min="3" max="3" width="12.1875" customWidth="1"/>
    <col min="4" max="5" width="12.25" bestFit="1" customWidth="1"/>
    <col min="6" max="6" width="46.75" bestFit="1" customWidth="1"/>
    <col min="7" max="7" width="12.9375" customWidth="1"/>
    <col min="8" max="8" width="6.5625" bestFit="1" customWidth="1"/>
    <col min="9" max="9" width="13.75" style="39" bestFit="1" customWidth="1"/>
    <col min="10" max="10" width="12.0625" style="46" customWidth="1"/>
  </cols>
  <sheetData>
    <row r="1" spans="1:10" ht="22.9">
      <c r="B1" s="37"/>
      <c r="C1" s="77" t="s">
        <v>0</v>
      </c>
      <c r="D1" s="77"/>
      <c r="E1" s="77"/>
      <c r="F1" s="77"/>
      <c r="G1" s="37"/>
      <c r="H1" s="37"/>
      <c r="I1" s="37"/>
      <c r="J1" s="37"/>
    </row>
    <row r="2" spans="1:10" ht="25.5">
      <c r="B2" s="17"/>
      <c r="C2" s="78" t="s">
        <v>1</v>
      </c>
      <c r="D2" s="78"/>
      <c r="E2" s="78"/>
      <c r="F2" s="78"/>
      <c r="G2" s="33"/>
      <c r="H2" s="18"/>
      <c r="I2" s="19" t="s">
        <v>2</v>
      </c>
      <c r="J2" s="40"/>
    </row>
    <row r="3" spans="1:10">
      <c r="A3" s="76" t="s">
        <v>3</v>
      </c>
      <c r="B3" s="16"/>
      <c r="C3" s="72" t="s">
        <v>4</v>
      </c>
      <c r="D3" s="73"/>
      <c r="E3" s="73"/>
      <c r="F3" s="74"/>
      <c r="G3" s="75" t="s">
        <v>5</v>
      </c>
      <c r="H3" s="70" t="s">
        <v>6</v>
      </c>
      <c r="I3" s="71"/>
      <c r="J3" s="35"/>
    </row>
    <row r="4" spans="1:10" ht="41.25">
      <c r="A4" s="85"/>
      <c r="B4" s="82" t="s">
        <v>7</v>
      </c>
      <c r="C4" s="47" t="s">
        <v>8</v>
      </c>
      <c r="D4" s="47" t="s">
        <v>9</v>
      </c>
      <c r="E4" s="47" t="s">
        <v>10</v>
      </c>
      <c r="F4" s="47" t="s">
        <v>11</v>
      </c>
      <c r="G4" s="83"/>
      <c r="H4" s="15" t="s">
        <v>12</v>
      </c>
      <c r="I4" s="15" t="s">
        <v>13</v>
      </c>
      <c r="J4" s="36" t="s">
        <v>211</v>
      </c>
    </row>
    <row r="5" spans="1:10" s="63" customFormat="1" ht="23.25" thickBot="1">
      <c r="A5" s="86" t="s">
        <v>207</v>
      </c>
      <c r="B5" s="88"/>
      <c r="C5" s="88"/>
      <c r="D5" s="88"/>
      <c r="E5" s="88"/>
      <c r="F5" s="89"/>
      <c r="G5" s="84"/>
      <c r="H5" s="64">
        <f>H6+H46</f>
        <v>182</v>
      </c>
      <c r="I5" s="61">
        <f>I6+I46</f>
        <v>87385500</v>
      </c>
      <c r="J5" s="62"/>
    </row>
    <row r="6" spans="1:10" ht="21" thickTop="1">
      <c r="B6" s="79" t="s">
        <v>14</v>
      </c>
      <c r="C6" s="90"/>
      <c r="D6" s="80"/>
      <c r="E6" s="90"/>
      <c r="F6" s="81"/>
      <c r="G6" s="87"/>
      <c r="H6" s="15">
        <f>SUM(H7:H45)</f>
        <v>169</v>
      </c>
      <c r="I6" s="38">
        <f>I7+I8+I9+I10+I11+I12+I13+I14+I15+I16+I17+I18+I19+I20+I21+I22+I23+I24+I25+I26+I27+I28+I29+I30+I31+I32+I33+I34+I35+I36+I37+I38+I39+I40+I41+I42+I43+I44+I45</f>
        <v>73569800</v>
      </c>
      <c r="J6" s="69" t="s">
        <v>218</v>
      </c>
    </row>
    <row r="7" spans="1:10">
      <c r="A7" s="8">
        <v>1</v>
      </c>
      <c r="B7" s="20" t="s">
        <v>15</v>
      </c>
      <c r="C7" s="20" t="s">
        <v>16</v>
      </c>
      <c r="D7" s="20" t="s">
        <v>17</v>
      </c>
      <c r="E7" s="20" t="s">
        <v>18</v>
      </c>
      <c r="F7" s="21" t="s">
        <v>19</v>
      </c>
      <c r="G7" s="10">
        <v>31</v>
      </c>
      <c r="H7" s="22">
        <v>1</v>
      </c>
      <c r="I7" s="23">
        <v>423300</v>
      </c>
      <c r="J7" s="41" t="s">
        <v>212</v>
      </c>
    </row>
    <row r="8" spans="1:10">
      <c r="A8" s="9">
        <v>2</v>
      </c>
      <c r="B8" s="24" t="s">
        <v>20</v>
      </c>
      <c r="C8" s="24" t="s">
        <v>21</v>
      </c>
      <c r="D8" s="24" t="s">
        <v>22</v>
      </c>
      <c r="E8" s="24" t="s">
        <v>23</v>
      </c>
      <c r="F8" s="25" t="s">
        <v>24</v>
      </c>
      <c r="G8" s="9">
        <v>39</v>
      </c>
      <c r="H8" s="22">
        <v>1</v>
      </c>
      <c r="I8" s="48">
        <v>500000</v>
      </c>
      <c r="J8" s="41" t="s">
        <v>212</v>
      </c>
    </row>
    <row r="9" spans="1:10">
      <c r="A9" s="8">
        <v>3</v>
      </c>
      <c r="B9" s="24" t="s">
        <v>39</v>
      </c>
      <c r="C9" s="24" t="s">
        <v>40</v>
      </c>
      <c r="D9" s="24" t="s">
        <v>41</v>
      </c>
      <c r="E9" s="26" t="s">
        <v>42</v>
      </c>
      <c r="F9" s="25" t="s">
        <v>43</v>
      </c>
      <c r="G9" s="9">
        <v>35</v>
      </c>
      <c r="H9" s="22">
        <v>1</v>
      </c>
      <c r="I9" s="48">
        <v>2000000</v>
      </c>
      <c r="J9" s="42" t="s">
        <v>212</v>
      </c>
    </row>
    <row r="10" spans="1:10">
      <c r="A10" s="9">
        <v>4</v>
      </c>
      <c r="B10" s="24" t="s">
        <v>44</v>
      </c>
      <c r="C10" s="24" t="s">
        <v>40</v>
      </c>
      <c r="D10" s="24" t="s">
        <v>41</v>
      </c>
      <c r="E10" s="26" t="s">
        <v>42</v>
      </c>
      <c r="F10" s="25" t="s">
        <v>45</v>
      </c>
      <c r="G10" s="9">
        <v>34</v>
      </c>
      <c r="H10" s="22">
        <v>1</v>
      </c>
      <c r="I10" s="48">
        <v>2500000</v>
      </c>
      <c r="J10" s="42" t="s">
        <v>212</v>
      </c>
    </row>
    <row r="11" spans="1:10">
      <c r="A11" s="8">
        <v>5</v>
      </c>
      <c r="B11" s="24" t="s">
        <v>70</v>
      </c>
      <c r="C11" s="24" t="s">
        <v>71</v>
      </c>
      <c r="D11" s="24" t="s">
        <v>72</v>
      </c>
      <c r="E11" s="24" t="s">
        <v>73</v>
      </c>
      <c r="F11" s="24" t="s">
        <v>74</v>
      </c>
      <c r="G11" s="9">
        <v>32</v>
      </c>
      <c r="H11" s="22">
        <v>1</v>
      </c>
      <c r="I11" s="48">
        <v>2400000</v>
      </c>
      <c r="J11" s="42" t="s">
        <v>212</v>
      </c>
    </row>
    <row r="12" spans="1:10">
      <c r="A12" s="9">
        <v>6</v>
      </c>
      <c r="B12" s="24" t="s">
        <v>84</v>
      </c>
      <c r="C12" s="24" t="s">
        <v>85</v>
      </c>
      <c r="D12" s="24" t="s">
        <v>86</v>
      </c>
      <c r="E12" s="24" t="s">
        <v>87</v>
      </c>
      <c r="F12" s="24" t="s">
        <v>88</v>
      </c>
      <c r="G12" s="9">
        <v>42</v>
      </c>
      <c r="H12" s="22">
        <v>1</v>
      </c>
      <c r="I12" s="48">
        <v>26000000</v>
      </c>
      <c r="J12" s="41" t="s">
        <v>212</v>
      </c>
    </row>
    <row r="13" spans="1:10">
      <c r="A13" s="8">
        <v>7</v>
      </c>
      <c r="B13" s="24" t="s">
        <v>90</v>
      </c>
      <c r="C13" s="24" t="s">
        <v>89</v>
      </c>
      <c r="D13" s="24" t="s">
        <v>91</v>
      </c>
      <c r="E13" s="26" t="s">
        <v>92</v>
      </c>
      <c r="F13" s="25" t="s">
        <v>93</v>
      </c>
      <c r="G13" s="9">
        <v>38</v>
      </c>
      <c r="H13" s="22">
        <v>1</v>
      </c>
      <c r="I13" s="48">
        <v>1000000</v>
      </c>
      <c r="J13" s="42" t="s">
        <v>212</v>
      </c>
    </row>
    <row r="14" spans="1:10">
      <c r="A14" s="9">
        <v>8</v>
      </c>
      <c r="B14" s="24" t="s">
        <v>100</v>
      </c>
      <c r="C14" s="24" t="s">
        <v>99</v>
      </c>
      <c r="D14" s="25" t="s">
        <v>101</v>
      </c>
      <c r="E14" s="25" t="s">
        <v>102</v>
      </c>
      <c r="F14" s="25" t="s">
        <v>29</v>
      </c>
      <c r="G14" s="9">
        <v>20</v>
      </c>
      <c r="H14" s="22">
        <v>3</v>
      </c>
      <c r="I14" s="48">
        <v>296000</v>
      </c>
      <c r="J14" s="42" t="s">
        <v>212</v>
      </c>
    </row>
    <row r="15" spans="1:10">
      <c r="A15" s="8">
        <v>9</v>
      </c>
      <c r="B15" s="24" t="s">
        <v>103</v>
      </c>
      <c r="C15" s="24" t="s">
        <v>99</v>
      </c>
      <c r="D15" s="25" t="s">
        <v>104</v>
      </c>
      <c r="E15" s="25" t="s">
        <v>105</v>
      </c>
      <c r="F15" s="25" t="s">
        <v>29</v>
      </c>
      <c r="G15" s="9">
        <v>21</v>
      </c>
      <c r="H15" s="22">
        <v>10</v>
      </c>
      <c r="I15" s="23">
        <v>738300</v>
      </c>
      <c r="J15" s="42" t="s">
        <v>212</v>
      </c>
    </row>
    <row r="16" spans="1:10">
      <c r="A16" s="9">
        <v>10</v>
      </c>
      <c r="B16" s="24" t="s">
        <v>106</v>
      </c>
      <c r="C16" s="24" t="s">
        <v>99</v>
      </c>
      <c r="D16" s="25" t="s">
        <v>107</v>
      </c>
      <c r="E16" s="25" t="s">
        <v>108</v>
      </c>
      <c r="F16" s="25" t="s">
        <v>29</v>
      </c>
      <c r="G16" s="9">
        <v>22</v>
      </c>
      <c r="H16" s="22">
        <v>9</v>
      </c>
      <c r="I16" s="23">
        <v>664500</v>
      </c>
      <c r="J16" s="42" t="s">
        <v>212</v>
      </c>
    </row>
    <row r="17" spans="1:10">
      <c r="A17" s="8">
        <v>11</v>
      </c>
      <c r="B17" s="24" t="s">
        <v>109</v>
      </c>
      <c r="C17" s="24" t="s">
        <v>99</v>
      </c>
      <c r="D17" s="25" t="s">
        <v>110</v>
      </c>
      <c r="E17" s="25" t="s">
        <v>111</v>
      </c>
      <c r="F17" s="25" t="s">
        <v>29</v>
      </c>
      <c r="G17" s="9">
        <v>23</v>
      </c>
      <c r="H17" s="22">
        <v>5</v>
      </c>
      <c r="I17" s="23">
        <v>369100</v>
      </c>
      <c r="J17" s="42" t="s">
        <v>212</v>
      </c>
    </row>
    <row r="18" spans="1:10">
      <c r="A18" s="9">
        <v>12</v>
      </c>
      <c r="B18" s="24" t="s">
        <v>117</v>
      </c>
      <c r="C18" s="24" t="s">
        <v>118</v>
      </c>
      <c r="D18" s="24" t="s">
        <v>119</v>
      </c>
      <c r="E18" s="24" t="s">
        <v>120</v>
      </c>
      <c r="F18" s="24" t="s">
        <v>121</v>
      </c>
      <c r="G18" s="9">
        <v>28</v>
      </c>
      <c r="H18" s="22">
        <v>1</v>
      </c>
      <c r="I18" s="48">
        <v>804400</v>
      </c>
      <c r="J18" s="42" t="s">
        <v>212</v>
      </c>
    </row>
    <row r="19" spans="1:10">
      <c r="A19" s="8">
        <v>13</v>
      </c>
      <c r="B19" s="24" t="s">
        <v>132</v>
      </c>
      <c r="C19" s="24" t="s">
        <v>128</v>
      </c>
      <c r="D19" s="24" t="s">
        <v>129</v>
      </c>
      <c r="E19" s="24" t="s">
        <v>130</v>
      </c>
      <c r="F19" s="25" t="s">
        <v>133</v>
      </c>
      <c r="G19" s="9">
        <v>11</v>
      </c>
      <c r="H19" s="22">
        <v>1</v>
      </c>
      <c r="I19" s="23">
        <v>159300</v>
      </c>
      <c r="J19" s="41" t="s">
        <v>212</v>
      </c>
    </row>
    <row r="20" spans="1:10">
      <c r="A20" s="9">
        <v>14</v>
      </c>
      <c r="B20" s="24" t="s">
        <v>136</v>
      </c>
      <c r="C20" s="24" t="s">
        <v>128</v>
      </c>
      <c r="D20" s="24" t="s">
        <v>137</v>
      </c>
      <c r="E20" s="24" t="s">
        <v>138</v>
      </c>
      <c r="F20" s="25" t="s">
        <v>139</v>
      </c>
      <c r="G20" s="9">
        <v>1</v>
      </c>
      <c r="H20" s="22">
        <v>4</v>
      </c>
      <c r="I20" s="23">
        <v>292000</v>
      </c>
      <c r="J20" s="41" t="s">
        <v>212</v>
      </c>
    </row>
    <row r="21" spans="1:10">
      <c r="A21" s="8">
        <v>15</v>
      </c>
      <c r="B21" s="24" t="s">
        <v>140</v>
      </c>
      <c r="C21" s="24" t="s">
        <v>128</v>
      </c>
      <c r="D21" s="24" t="s">
        <v>137</v>
      </c>
      <c r="E21" s="24" t="s">
        <v>141</v>
      </c>
      <c r="F21" s="25" t="s">
        <v>139</v>
      </c>
      <c r="G21" s="9">
        <v>2</v>
      </c>
      <c r="H21" s="22">
        <v>2</v>
      </c>
      <c r="I21" s="23">
        <v>146000</v>
      </c>
      <c r="J21" s="41" t="s">
        <v>212</v>
      </c>
    </row>
    <row r="22" spans="1:10">
      <c r="A22" s="9">
        <v>16</v>
      </c>
      <c r="B22" s="24" t="s">
        <v>142</v>
      </c>
      <c r="C22" s="24" t="s">
        <v>128</v>
      </c>
      <c r="D22" s="24" t="s">
        <v>137</v>
      </c>
      <c r="E22" s="24" t="s">
        <v>141</v>
      </c>
      <c r="F22" s="25" t="s">
        <v>143</v>
      </c>
      <c r="G22" s="9">
        <v>3</v>
      </c>
      <c r="H22" s="22">
        <v>1</v>
      </c>
      <c r="I22" s="23">
        <v>140000</v>
      </c>
      <c r="J22" s="41" t="s">
        <v>212</v>
      </c>
    </row>
    <row r="23" spans="1:10">
      <c r="A23" s="8">
        <v>17</v>
      </c>
      <c r="B23" s="24" t="s">
        <v>144</v>
      </c>
      <c r="C23" s="24" t="s">
        <v>145</v>
      </c>
      <c r="D23" s="24" t="s">
        <v>146</v>
      </c>
      <c r="E23" s="24" t="s">
        <v>147</v>
      </c>
      <c r="F23" s="24" t="s">
        <v>148</v>
      </c>
      <c r="G23" s="9">
        <v>4</v>
      </c>
      <c r="H23" s="22">
        <v>1</v>
      </c>
      <c r="I23" s="23">
        <v>677800</v>
      </c>
      <c r="J23" s="41" t="s">
        <v>212</v>
      </c>
    </row>
    <row r="24" spans="1:10">
      <c r="A24" s="9">
        <v>18</v>
      </c>
      <c r="B24" s="24" t="s">
        <v>149</v>
      </c>
      <c r="C24" s="24" t="s">
        <v>145</v>
      </c>
      <c r="D24" s="24" t="s">
        <v>146</v>
      </c>
      <c r="E24" s="24" t="s">
        <v>147</v>
      </c>
      <c r="F24" s="24" t="s">
        <v>150</v>
      </c>
      <c r="G24" s="9">
        <v>26</v>
      </c>
      <c r="H24" s="22">
        <v>1</v>
      </c>
      <c r="I24" s="48">
        <v>3200000</v>
      </c>
      <c r="J24" s="41" t="s">
        <v>212</v>
      </c>
    </row>
    <row r="25" spans="1:10">
      <c r="A25" s="8">
        <v>19</v>
      </c>
      <c r="B25" s="24" t="s">
        <v>151</v>
      </c>
      <c r="C25" s="24" t="s">
        <v>152</v>
      </c>
      <c r="D25" s="24" t="s">
        <v>153</v>
      </c>
      <c r="E25" s="24" t="s">
        <v>154</v>
      </c>
      <c r="F25" s="25" t="s">
        <v>155</v>
      </c>
      <c r="G25" s="9">
        <v>5</v>
      </c>
      <c r="H25" s="22">
        <v>1</v>
      </c>
      <c r="I25" s="23">
        <v>429700</v>
      </c>
      <c r="J25" s="41" t="s">
        <v>212</v>
      </c>
    </row>
    <row r="26" spans="1:10">
      <c r="A26" s="9">
        <v>20</v>
      </c>
      <c r="B26" s="24" t="s">
        <v>156</v>
      </c>
      <c r="C26" s="24" t="s">
        <v>152</v>
      </c>
      <c r="D26" s="24" t="s">
        <v>157</v>
      </c>
      <c r="E26" s="24" t="s">
        <v>158</v>
      </c>
      <c r="F26" s="25" t="s">
        <v>159</v>
      </c>
      <c r="G26" s="9">
        <v>6</v>
      </c>
      <c r="H26" s="22">
        <v>1</v>
      </c>
      <c r="I26" s="48">
        <v>3280000</v>
      </c>
      <c r="J26" s="42" t="s">
        <v>212</v>
      </c>
    </row>
    <row r="27" spans="1:10">
      <c r="A27" s="8">
        <v>21</v>
      </c>
      <c r="B27" s="24" t="s">
        <v>161</v>
      </c>
      <c r="C27" s="24" t="s">
        <v>160</v>
      </c>
      <c r="D27" s="24" t="s">
        <v>162</v>
      </c>
      <c r="E27" s="26" t="s">
        <v>163</v>
      </c>
      <c r="F27" s="25" t="s">
        <v>164</v>
      </c>
      <c r="G27" s="9">
        <v>13</v>
      </c>
      <c r="H27" s="22">
        <v>5</v>
      </c>
      <c r="I27" s="48">
        <v>1060100</v>
      </c>
      <c r="J27" s="42" t="s">
        <v>212</v>
      </c>
    </row>
    <row r="28" spans="1:10">
      <c r="A28" s="9">
        <v>22</v>
      </c>
      <c r="B28" s="24" t="s">
        <v>27</v>
      </c>
      <c r="C28" s="24" t="s">
        <v>25</v>
      </c>
      <c r="D28" s="24" t="s">
        <v>26</v>
      </c>
      <c r="E28" s="24" t="s">
        <v>28</v>
      </c>
      <c r="F28" s="25" t="s">
        <v>29</v>
      </c>
      <c r="G28" s="9">
        <v>7</v>
      </c>
      <c r="H28" s="22">
        <v>18</v>
      </c>
      <c r="I28" s="23">
        <v>1333500</v>
      </c>
      <c r="J28" s="42" t="s">
        <v>215</v>
      </c>
    </row>
    <row r="29" spans="1:10">
      <c r="A29" s="8">
        <v>23</v>
      </c>
      <c r="B29" s="24" t="s">
        <v>32</v>
      </c>
      <c r="C29" s="24" t="s">
        <v>30</v>
      </c>
      <c r="D29" s="24" t="s">
        <v>31</v>
      </c>
      <c r="E29" s="26" t="s">
        <v>31</v>
      </c>
      <c r="F29" s="25" t="s">
        <v>33</v>
      </c>
      <c r="G29" s="9">
        <v>41</v>
      </c>
      <c r="H29" s="22">
        <v>1</v>
      </c>
      <c r="I29" s="48">
        <v>550000</v>
      </c>
      <c r="J29" s="42" t="s">
        <v>215</v>
      </c>
    </row>
    <row r="30" spans="1:10">
      <c r="A30" s="9">
        <v>24</v>
      </c>
      <c r="B30" s="24" t="s">
        <v>35</v>
      </c>
      <c r="C30" s="24" t="s">
        <v>36</v>
      </c>
      <c r="D30" s="24" t="s">
        <v>37</v>
      </c>
      <c r="E30" s="26" t="s">
        <v>38</v>
      </c>
      <c r="F30" s="25" t="s">
        <v>29</v>
      </c>
      <c r="G30" s="9">
        <v>8</v>
      </c>
      <c r="H30" s="22">
        <v>46</v>
      </c>
      <c r="I30" s="23">
        <v>3250200</v>
      </c>
      <c r="J30" s="42" t="s">
        <v>215</v>
      </c>
    </row>
    <row r="31" spans="1:10">
      <c r="A31" s="8">
        <v>25</v>
      </c>
      <c r="B31" s="24" t="s">
        <v>46</v>
      </c>
      <c r="C31" s="24" t="s">
        <v>47</v>
      </c>
      <c r="D31" s="24" t="s">
        <v>48</v>
      </c>
      <c r="E31" s="24" t="s">
        <v>48</v>
      </c>
      <c r="F31" s="25" t="s">
        <v>49</v>
      </c>
      <c r="G31" s="9">
        <v>29</v>
      </c>
      <c r="H31" s="22">
        <v>1</v>
      </c>
      <c r="I31" s="48">
        <v>2300000</v>
      </c>
      <c r="J31" s="42" t="s">
        <v>215</v>
      </c>
    </row>
    <row r="32" spans="1:10">
      <c r="A32" s="9">
        <v>26</v>
      </c>
      <c r="B32" s="24" t="s">
        <v>50</v>
      </c>
      <c r="C32" s="24" t="s">
        <v>47</v>
      </c>
      <c r="D32" s="24" t="s">
        <v>48</v>
      </c>
      <c r="E32" s="24" t="s">
        <v>51</v>
      </c>
      <c r="F32" s="25" t="s">
        <v>52</v>
      </c>
      <c r="G32" s="9">
        <v>36</v>
      </c>
      <c r="H32" s="22">
        <v>1</v>
      </c>
      <c r="I32" s="48">
        <v>1400000</v>
      </c>
      <c r="J32" s="42" t="s">
        <v>215</v>
      </c>
    </row>
    <row r="33" spans="1:10">
      <c r="A33" s="8">
        <v>27</v>
      </c>
      <c r="B33" s="24" t="s">
        <v>53</v>
      </c>
      <c r="C33" s="24" t="s">
        <v>54</v>
      </c>
      <c r="D33" s="24" t="s">
        <v>55</v>
      </c>
      <c r="E33" s="24" t="s">
        <v>56</v>
      </c>
      <c r="F33" s="25" t="s">
        <v>29</v>
      </c>
      <c r="G33" s="9">
        <v>15</v>
      </c>
      <c r="H33" s="22">
        <v>11</v>
      </c>
      <c r="I33" s="23">
        <v>774100</v>
      </c>
      <c r="J33" s="42" t="s">
        <v>215</v>
      </c>
    </row>
    <row r="34" spans="1:10">
      <c r="A34" s="9">
        <v>28</v>
      </c>
      <c r="B34" s="24" t="s">
        <v>57</v>
      </c>
      <c r="C34" s="24" t="s">
        <v>54</v>
      </c>
      <c r="D34" s="24" t="s">
        <v>58</v>
      </c>
      <c r="E34" s="24" t="s">
        <v>59</v>
      </c>
      <c r="F34" s="25" t="s">
        <v>29</v>
      </c>
      <c r="G34" s="9">
        <v>16</v>
      </c>
      <c r="H34" s="22">
        <v>5</v>
      </c>
      <c r="I34" s="48">
        <v>475000</v>
      </c>
      <c r="J34" s="42" t="s">
        <v>215</v>
      </c>
    </row>
    <row r="35" spans="1:10">
      <c r="A35" s="8">
        <v>29</v>
      </c>
      <c r="B35" s="24" t="s">
        <v>60</v>
      </c>
      <c r="C35" s="24" t="s">
        <v>54</v>
      </c>
      <c r="D35" s="24" t="s">
        <v>22</v>
      </c>
      <c r="E35" s="24" t="s">
        <v>61</v>
      </c>
      <c r="F35" s="25" t="s">
        <v>29</v>
      </c>
      <c r="G35" s="9">
        <v>17</v>
      </c>
      <c r="H35" s="22">
        <v>5</v>
      </c>
      <c r="I35" s="48">
        <v>475000</v>
      </c>
      <c r="J35" s="42" t="s">
        <v>215</v>
      </c>
    </row>
    <row r="36" spans="1:10">
      <c r="A36" s="9">
        <v>30</v>
      </c>
      <c r="B36" s="24" t="s">
        <v>62</v>
      </c>
      <c r="C36" s="24" t="s">
        <v>54</v>
      </c>
      <c r="D36" s="24" t="s">
        <v>63</v>
      </c>
      <c r="E36" s="24" t="s">
        <v>64</v>
      </c>
      <c r="F36" s="25" t="s">
        <v>29</v>
      </c>
      <c r="G36" s="9">
        <v>18</v>
      </c>
      <c r="H36" s="22">
        <v>7</v>
      </c>
      <c r="I36" s="48">
        <v>665000</v>
      </c>
      <c r="J36" s="42" t="s">
        <v>215</v>
      </c>
    </row>
    <row r="37" spans="1:10">
      <c r="A37" s="8">
        <v>31</v>
      </c>
      <c r="B37" s="24" t="s">
        <v>65</v>
      </c>
      <c r="C37" s="24" t="s">
        <v>66</v>
      </c>
      <c r="D37" s="24" t="s">
        <v>67</v>
      </c>
      <c r="E37" s="24" t="s">
        <v>68</v>
      </c>
      <c r="F37" s="25" t="s">
        <v>69</v>
      </c>
      <c r="G37" s="9">
        <v>30</v>
      </c>
      <c r="H37" s="22">
        <v>1</v>
      </c>
      <c r="I37" s="48">
        <v>4900000</v>
      </c>
      <c r="J37" s="42" t="s">
        <v>215</v>
      </c>
    </row>
    <row r="38" spans="1:10">
      <c r="A38" s="9">
        <v>32</v>
      </c>
      <c r="B38" s="24" t="s">
        <v>75</v>
      </c>
      <c r="C38" s="24" t="s">
        <v>76</v>
      </c>
      <c r="D38" s="24" t="s">
        <v>77</v>
      </c>
      <c r="E38" s="26" t="s">
        <v>78</v>
      </c>
      <c r="F38" s="25" t="s">
        <v>79</v>
      </c>
      <c r="G38" s="9">
        <v>33</v>
      </c>
      <c r="H38" s="22">
        <v>1</v>
      </c>
      <c r="I38" s="48">
        <v>280000</v>
      </c>
      <c r="J38" s="42" t="s">
        <v>215</v>
      </c>
    </row>
    <row r="39" spans="1:10">
      <c r="A39" s="8">
        <v>33</v>
      </c>
      <c r="B39" s="24" t="s">
        <v>80</v>
      </c>
      <c r="C39" s="24" t="s">
        <v>76</v>
      </c>
      <c r="D39" s="24" t="s">
        <v>77</v>
      </c>
      <c r="E39" s="26" t="s">
        <v>78</v>
      </c>
      <c r="F39" s="25" t="s">
        <v>81</v>
      </c>
      <c r="G39" s="9">
        <v>24</v>
      </c>
      <c r="H39" s="22">
        <v>1</v>
      </c>
      <c r="I39" s="23">
        <v>172700</v>
      </c>
      <c r="J39" s="42" t="s">
        <v>215</v>
      </c>
    </row>
    <row r="40" spans="1:10">
      <c r="A40" s="9">
        <v>34</v>
      </c>
      <c r="B40" s="24" t="s">
        <v>82</v>
      </c>
      <c r="C40" s="24" t="s">
        <v>76</v>
      </c>
      <c r="D40" s="24" t="s">
        <v>77</v>
      </c>
      <c r="E40" s="26" t="s">
        <v>78</v>
      </c>
      <c r="F40" s="25" t="s">
        <v>83</v>
      </c>
      <c r="G40" s="9">
        <v>25</v>
      </c>
      <c r="H40" s="22">
        <v>1</v>
      </c>
      <c r="I40" s="48">
        <v>350000</v>
      </c>
      <c r="J40" s="42" t="s">
        <v>215</v>
      </c>
    </row>
    <row r="41" spans="1:10">
      <c r="A41" s="8">
        <v>35</v>
      </c>
      <c r="B41" s="24" t="s">
        <v>94</v>
      </c>
      <c r="C41" s="24" t="s">
        <v>95</v>
      </c>
      <c r="D41" s="24" t="s">
        <v>96</v>
      </c>
      <c r="E41" s="24" t="s">
        <v>97</v>
      </c>
      <c r="F41" s="25" t="s">
        <v>98</v>
      </c>
      <c r="G41" s="9">
        <v>19</v>
      </c>
      <c r="H41" s="22">
        <v>14</v>
      </c>
      <c r="I41" s="48">
        <v>1330000</v>
      </c>
      <c r="J41" s="42" t="s">
        <v>215</v>
      </c>
    </row>
    <row r="42" spans="1:10">
      <c r="A42" s="9">
        <v>36</v>
      </c>
      <c r="B42" s="24" t="s">
        <v>112</v>
      </c>
      <c r="C42" s="24" t="s">
        <v>113</v>
      </c>
      <c r="D42" s="24" t="s">
        <v>114</v>
      </c>
      <c r="E42" s="24" t="s">
        <v>115</v>
      </c>
      <c r="F42" s="24" t="s">
        <v>116</v>
      </c>
      <c r="G42" s="9">
        <v>14</v>
      </c>
      <c r="H42" s="22">
        <v>1</v>
      </c>
      <c r="I42" s="23">
        <v>1343000</v>
      </c>
      <c r="J42" s="42" t="s">
        <v>215</v>
      </c>
    </row>
    <row r="43" spans="1:10">
      <c r="A43" s="8">
        <v>37</v>
      </c>
      <c r="B43" s="24" t="s">
        <v>122</v>
      </c>
      <c r="C43" s="24" t="s">
        <v>123</v>
      </c>
      <c r="D43" s="24" t="s">
        <v>124</v>
      </c>
      <c r="E43" s="24" t="s">
        <v>125</v>
      </c>
      <c r="F43" s="25" t="s">
        <v>126</v>
      </c>
      <c r="G43" s="9">
        <v>27</v>
      </c>
      <c r="H43" s="22">
        <v>1</v>
      </c>
      <c r="I43" s="23">
        <v>6500000</v>
      </c>
      <c r="J43" s="42" t="s">
        <v>215</v>
      </c>
    </row>
    <row r="44" spans="1:10">
      <c r="A44" s="9">
        <v>38</v>
      </c>
      <c r="B44" s="24" t="s">
        <v>127</v>
      </c>
      <c r="C44" s="24" t="s">
        <v>128</v>
      </c>
      <c r="D44" s="24" t="s">
        <v>129</v>
      </c>
      <c r="E44" s="24" t="s">
        <v>130</v>
      </c>
      <c r="F44" s="25" t="s">
        <v>131</v>
      </c>
      <c r="G44" s="9">
        <v>10</v>
      </c>
      <c r="H44" s="22">
        <v>1</v>
      </c>
      <c r="I44" s="48">
        <v>280000</v>
      </c>
      <c r="J44" s="41" t="s">
        <v>213</v>
      </c>
    </row>
    <row r="45" spans="1:10">
      <c r="A45" s="8">
        <v>39</v>
      </c>
      <c r="B45" s="24" t="s">
        <v>134</v>
      </c>
      <c r="C45" s="24" t="s">
        <v>128</v>
      </c>
      <c r="D45" s="24" t="s">
        <v>129</v>
      </c>
      <c r="E45" s="24" t="s">
        <v>130</v>
      </c>
      <c r="F45" s="25" t="s">
        <v>135</v>
      </c>
      <c r="G45" s="9">
        <v>12</v>
      </c>
      <c r="H45" s="22">
        <v>1</v>
      </c>
      <c r="I45" s="23">
        <v>110800</v>
      </c>
      <c r="J45" s="41" t="s">
        <v>213</v>
      </c>
    </row>
    <row r="46" spans="1:10" ht="21.4" customHeight="1">
      <c r="B46" s="79" t="s">
        <v>220</v>
      </c>
      <c r="C46" s="80"/>
      <c r="D46" s="80"/>
      <c r="E46" s="80"/>
      <c r="F46" s="81"/>
      <c r="G46" s="14"/>
      <c r="H46" s="38">
        <f>SUM(H47:H59)</f>
        <v>13</v>
      </c>
      <c r="I46" s="38">
        <f>I47+I48+I49+I50+I51+I52+I53+I54+I55+I56+I57+I58+I59</f>
        <v>13815700</v>
      </c>
      <c r="J46" s="68" t="s">
        <v>219</v>
      </c>
    </row>
    <row r="47" spans="1:10">
      <c r="A47" s="9">
        <v>1</v>
      </c>
      <c r="B47" s="24" t="s">
        <v>168</v>
      </c>
      <c r="C47" s="27" t="s">
        <v>165</v>
      </c>
      <c r="D47" s="27" t="s">
        <v>166</v>
      </c>
      <c r="E47" s="27" t="s">
        <v>167</v>
      </c>
      <c r="F47" s="27" t="s">
        <v>169</v>
      </c>
      <c r="G47" s="28">
        <v>1</v>
      </c>
      <c r="H47" s="28">
        <v>1</v>
      </c>
      <c r="I47" s="29">
        <v>314000</v>
      </c>
      <c r="J47" s="43" t="s">
        <v>212</v>
      </c>
    </row>
    <row r="48" spans="1:10">
      <c r="A48" s="9">
        <v>4</v>
      </c>
      <c r="B48" s="24" t="s">
        <v>176</v>
      </c>
      <c r="C48" s="27" t="s">
        <v>34</v>
      </c>
      <c r="D48" s="27" t="s">
        <v>177</v>
      </c>
      <c r="E48" s="27" t="s">
        <v>177</v>
      </c>
      <c r="F48" s="27" t="s">
        <v>178</v>
      </c>
      <c r="G48" s="28">
        <v>15</v>
      </c>
      <c r="H48" s="28">
        <v>1</v>
      </c>
      <c r="I48" s="49">
        <v>2100000</v>
      </c>
      <c r="J48" s="44" t="s">
        <v>212</v>
      </c>
    </row>
    <row r="49" spans="1:10">
      <c r="A49" s="9">
        <v>5</v>
      </c>
      <c r="B49" s="24" t="s">
        <v>179</v>
      </c>
      <c r="C49" s="27" t="s">
        <v>40</v>
      </c>
      <c r="D49" s="27" t="s">
        <v>41</v>
      </c>
      <c r="E49" s="31" t="s">
        <v>42</v>
      </c>
      <c r="F49" s="30" t="s">
        <v>180</v>
      </c>
      <c r="G49" s="28">
        <v>12</v>
      </c>
      <c r="H49" s="28">
        <v>1</v>
      </c>
      <c r="I49" s="49">
        <v>1100000</v>
      </c>
      <c r="J49" s="44" t="s">
        <v>212</v>
      </c>
    </row>
    <row r="50" spans="1:10">
      <c r="A50" s="9">
        <v>7</v>
      </c>
      <c r="B50" s="20" t="s">
        <v>186</v>
      </c>
      <c r="C50" s="32" t="s">
        <v>187</v>
      </c>
      <c r="D50" s="32" t="s">
        <v>188</v>
      </c>
      <c r="E50" s="32" t="s">
        <v>189</v>
      </c>
      <c r="F50" s="32" t="s">
        <v>190</v>
      </c>
      <c r="G50" s="28">
        <v>4</v>
      </c>
      <c r="H50" s="28">
        <v>1</v>
      </c>
      <c r="I50" s="29">
        <v>326300</v>
      </c>
      <c r="J50" s="43" t="s">
        <v>212</v>
      </c>
    </row>
    <row r="51" spans="1:10">
      <c r="A51" s="9">
        <v>8</v>
      </c>
      <c r="B51" s="24" t="s">
        <v>191</v>
      </c>
      <c r="C51" s="27" t="s">
        <v>187</v>
      </c>
      <c r="D51" s="27" t="s">
        <v>188</v>
      </c>
      <c r="E51" s="27" t="s">
        <v>192</v>
      </c>
      <c r="F51" s="27" t="s">
        <v>193</v>
      </c>
      <c r="G51" s="28">
        <v>3</v>
      </c>
      <c r="H51" s="28">
        <v>1</v>
      </c>
      <c r="I51" s="29">
        <v>360300</v>
      </c>
      <c r="J51" s="43" t="s">
        <v>212</v>
      </c>
    </row>
    <row r="52" spans="1:10">
      <c r="A52" s="9">
        <v>9</v>
      </c>
      <c r="B52" s="24" t="s">
        <v>194</v>
      </c>
      <c r="C52" s="27" t="s">
        <v>195</v>
      </c>
      <c r="D52" s="27" t="s">
        <v>196</v>
      </c>
      <c r="E52" s="27" t="s">
        <v>197</v>
      </c>
      <c r="F52" s="30" t="s">
        <v>198</v>
      </c>
      <c r="G52" s="28">
        <v>10</v>
      </c>
      <c r="H52" s="28">
        <v>1</v>
      </c>
      <c r="I52" s="29">
        <v>763000</v>
      </c>
      <c r="J52" s="43" t="s">
        <v>212</v>
      </c>
    </row>
    <row r="53" spans="1:10">
      <c r="A53" s="9">
        <v>12</v>
      </c>
      <c r="B53" s="24" t="s">
        <v>203</v>
      </c>
      <c r="C53" s="27" t="s">
        <v>128</v>
      </c>
      <c r="D53" s="27" t="s">
        <v>137</v>
      </c>
      <c r="E53" s="27" t="s">
        <v>111</v>
      </c>
      <c r="F53" s="27" t="s">
        <v>204</v>
      </c>
      <c r="G53" s="28">
        <v>7</v>
      </c>
      <c r="H53" s="28">
        <v>1</v>
      </c>
      <c r="I53" s="29">
        <v>289400</v>
      </c>
      <c r="J53" s="43" t="s">
        <v>212</v>
      </c>
    </row>
    <row r="54" spans="1:10">
      <c r="A54" s="9">
        <v>2</v>
      </c>
      <c r="B54" s="24" t="s">
        <v>170</v>
      </c>
      <c r="C54" s="27" t="s">
        <v>30</v>
      </c>
      <c r="D54" s="27" t="s">
        <v>171</v>
      </c>
      <c r="E54" s="31" t="s">
        <v>172</v>
      </c>
      <c r="F54" s="30" t="s">
        <v>173</v>
      </c>
      <c r="G54" s="28">
        <v>13</v>
      </c>
      <c r="H54" s="28">
        <v>1</v>
      </c>
      <c r="I54" s="49">
        <v>650000</v>
      </c>
      <c r="J54" s="42" t="s">
        <v>215</v>
      </c>
    </row>
    <row r="55" spans="1:10">
      <c r="A55" s="9">
        <v>3</v>
      </c>
      <c r="B55" s="24" t="s">
        <v>174</v>
      </c>
      <c r="C55" s="27" t="s">
        <v>30</v>
      </c>
      <c r="D55" s="27" t="s">
        <v>171</v>
      </c>
      <c r="E55" s="31" t="s">
        <v>172</v>
      </c>
      <c r="F55" s="30" t="s">
        <v>175</v>
      </c>
      <c r="G55" s="28">
        <v>11</v>
      </c>
      <c r="H55" s="28">
        <v>1</v>
      </c>
      <c r="I55" s="49">
        <v>425000</v>
      </c>
      <c r="J55" s="42" t="s">
        <v>215</v>
      </c>
    </row>
    <row r="56" spans="1:10">
      <c r="A56" s="9">
        <v>6</v>
      </c>
      <c r="B56" s="24" t="s">
        <v>181</v>
      </c>
      <c r="C56" s="27" t="s">
        <v>182</v>
      </c>
      <c r="D56" s="27" t="s">
        <v>183</v>
      </c>
      <c r="E56" s="27" t="s">
        <v>184</v>
      </c>
      <c r="F56" s="27" t="s">
        <v>185</v>
      </c>
      <c r="G56" s="28">
        <v>14</v>
      </c>
      <c r="H56" s="28">
        <v>1</v>
      </c>
      <c r="I56" s="49">
        <v>3400000</v>
      </c>
      <c r="J56" s="44" t="s">
        <v>214</v>
      </c>
    </row>
    <row r="57" spans="1:10">
      <c r="A57" s="9">
        <v>10</v>
      </c>
      <c r="B57" s="24" t="s">
        <v>199</v>
      </c>
      <c r="C57" s="27" t="s">
        <v>123</v>
      </c>
      <c r="D57" s="27" t="s">
        <v>124</v>
      </c>
      <c r="E57" s="27" t="s">
        <v>125</v>
      </c>
      <c r="F57" s="30" t="s">
        <v>200</v>
      </c>
      <c r="G57" s="28">
        <v>9</v>
      </c>
      <c r="H57" s="28">
        <v>1</v>
      </c>
      <c r="I57" s="49">
        <v>3100000</v>
      </c>
      <c r="J57" s="42" t="s">
        <v>215</v>
      </c>
    </row>
    <row r="58" spans="1:10">
      <c r="A58" s="9">
        <v>11</v>
      </c>
      <c r="B58" s="24" t="s">
        <v>201</v>
      </c>
      <c r="C58" s="27" t="s">
        <v>123</v>
      </c>
      <c r="D58" s="27" t="s">
        <v>124</v>
      </c>
      <c r="E58" s="27" t="s">
        <v>125</v>
      </c>
      <c r="F58" s="30" t="s">
        <v>202</v>
      </c>
      <c r="G58" s="28">
        <v>8</v>
      </c>
      <c r="H58" s="28">
        <v>1</v>
      </c>
      <c r="I58" s="29">
        <v>796900</v>
      </c>
      <c r="J58" s="42" t="s">
        <v>215</v>
      </c>
    </row>
    <row r="59" spans="1:10" ht="21" thickBot="1">
      <c r="A59" s="65">
        <v>13</v>
      </c>
      <c r="B59" s="66" t="s">
        <v>205</v>
      </c>
      <c r="C59" s="67" t="s">
        <v>128</v>
      </c>
      <c r="D59" s="67" t="s">
        <v>129</v>
      </c>
      <c r="E59" s="67" t="s">
        <v>130</v>
      </c>
      <c r="F59" s="67" t="s">
        <v>206</v>
      </c>
      <c r="G59" s="59">
        <v>5</v>
      </c>
      <c r="H59" s="59">
        <v>1</v>
      </c>
      <c r="I59" s="60">
        <v>190800</v>
      </c>
      <c r="J59" s="58" t="s">
        <v>213</v>
      </c>
    </row>
    <row r="60" spans="1:10" ht="24" thickTop="1" thickBot="1">
      <c r="A60" s="2"/>
      <c r="B60" s="34" t="s">
        <v>208</v>
      </c>
      <c r="C60" s="1" t="s">
        <v>209</v>
      </c>
      <c r="D60" s="2"/>
      <c r="E60" s="3"/>
      <c r="F60" s="2"/>
      <c r="G60" s="11"/>
      <c r="H60" s="2"/>
      <c r="I60" s="2"/>
      <c r="J60" s="45"/>
    </row>
    <row r="61" spans="1:10" ht="23.65" thickTop="1">
      <c r="A61" s="11"/>
      <c r="B61" s="11"/>
      <c r="C61" s="1" t="s">
        <v>210</v>
      </c>
      <c r="D61" s="2"/>
      <c r="E61" s="2"/>
      <c r="F61" s="2"/>
      <c r="G61" s="11"/>
      <c r="H61" s="2"/>
      <c r="I61" s="2"/>
      <c r="J61" s="45"/>
    </row>
    <row r="62" spans="1:10" ht="23.25">
      <c r="A62" s="11"/>
      <c r="B62" s="11"/>
      <c r="C62" s="2"/>
      <c r="D62" s="2"/>
      <c r="E62" s="2"/>
      <c r="F62" s="2"/>
      <c r="G62" s="11"/>
      <c r="H62" s="2"/>
      <c r="I62" s="2"/>
      <c r="J62" s="45"/>
    </row>
    <row r="63" spans="1:10" s="54" customFormat="1" ht="27">
      <c r="A63" s="50"/>
      <c r="B63" s="55">
        <v>12345678</v>
      </c>
      <c r="C63" s="56" t="s">
        <v>216</v>
      </c>
      <c r="D63" s="57"/>
      <c r="E63" s="51"/>
      <c r="F63" s="52"/>
      <c r="G63" s="50"/>
      <c r="H63" s="53"/>
      <c r="I63" s="53"/>
      <c r="J63" s="51"/>
    </row>
    <row r="64" spans="1:10" s="54" customFormat="1" ht="27">
      <c r="A64" s="50"/>
      <c r="B64" s="51">
        <v>2356564</v>
      </c>
      <c r="C64" s="91" t="s">
        <v>217</v>
      </c>
      <c r="D64" s="52"/>
      <c r="E64" s="52"/>
      <c r="F64" s="53"/>
      <c r="G64" s="50"/>
      <c r="J64" s="51"/>
    </row>
    <row r="65" spans="1:10" ht="23.25">
      <c r="A65" s="11"/>
      <c r="B65" s="45"/>
      <c r="C65" s="4"/>
      <c r="D65" s="4"/>
      <c r="E65" s="4"/>
      <c r="F65" s="2"/>
      <c r="G65" s="11"/>
      <c r="J65" s="45"/>
    </row>
    <row r="66" spans="1:10" ht="23.25">
      <c r="A66" s="11"/>
      <c r="B66" s="45"/>
      <c r="C66" s="4"/>
      <c r="D66" s="4"/>
      <c r="E66" s="4"/>
      <c r="F66" s="2"/>
      <c r="G66" s="11"/>
      <c r="J66" s="45"/>
    </row>
    <row r="67" spans="1:10" ht="23.25">
      <c r="A67" s="13"/>
      <c r="B67" s="45"/>
      <c r="C67" s="5"/>
      <c r="D67" s="5"/>
      <c r="E67" s="5"/>
      <c r="F67" s="2"/>
      <c r="G67" s="11"/>
      <c r="J67" s="45"/>
    </row>
    <row r="68" spans="1:10" ht="23.25">
      <c r="A68" s="11"/>
      <c r="B68" s="11"/>
      <c r="C68" s="2"/>
      <c r="D68" s="2"/>
      <c r="E68" s="2"/>
      <c r="F68" s="2"/>
      <c r="G68" s="11"/>
      <c r="J68" s="45"/>
    </row>
    <row r="69" spans="1:10" ht="23.25">
      <c r="A69" s="11"/>
      <c r="B69" s="11"/>
      <c r="C69" s="2"/>
      <c r="D69" s="2"/>
      <c r="E69" s="2"/>
      <c r="F69" s="2"/>
      <c r="G69" s="11"/>
      <c r="J69" s="45"/>
    </row>
    <row r="70" spans="1:10" ht="23.25">
      <c r="A70" s="11"/>
      <c r="B70" s="11"/>
      <c r="C70" s="2"/>
      <c r="D70" s="2"/>
      <c r="E70" s="2"/>
      <c r="F70" s="2"/>
      <c r="G70" s="11"/>
      <c r="J70" s="45"/>
    </row>
    <row r="71" spans="1:10" ht="23.25">
      <c r="A71" s="11"/>
      <c r="B71" s="11"/>
      <c r="C71" s="2"/>
      <c r="D71" s="2"/>
      <c r="E71" s="2"/>
      <c r="F71" s="2"/>
      <c r="G71" s="11"/>
      <c r="J71" s="45"/>
    </row>
    <row r="72" spans="1:10" ht="23.25">
      <c r="A72" s="13"/>
      <c r="B72" s="13"/>
      <c r="C72" s="5"/>
      <c r="D72" s="5"/>
      <c r="E72" s="5"/>
      <c r="F72" s="2"/>
      <c r="G72" s="11"/>
      <c r="J72" s="45"/>
    </row>
    <row r="73" spans="1:10" ht="23.25">
      <c r="A73" s="11"/>
      <c r="B73" s="11"/>
      <c r="C73" s="2"/>
      <c r="D73" s="2"/>
      <c r="E73" s="2"/>
      <c r="F73" s="2"/>
      <c r="G73" s="11"/>
      <c r="J73" s="45"/>
    </row>
    <row r="74" spans="1:10" ht="23.25">
      <c r="A74" s="11"/>
      <c r="B74" s="11"/>
      <c r="C74" s="2"/>
      <c r="D74" s="2"/>
      <c r="E74" s="2"/>
      <c r="F74" s="2"/>
      <c r="G74" s="11"/>
      <c r="J74" s="45"/>
    </row>
    <row r="75" spans="1:10" ht="23.25">
      <c r="A75" s="11"/>
      <c r="B75" s="11"/>
      <c r="C75" s="2"/>
      <c r="D75" s="2"/>
      <c r="E75" s="2"/>
      <c r="F75" s="2"/>
      <c r="G75" s="11"/>
      <c r="J75" s="45"/>
    </row>
    <row r="76" spans="1:10" ht="23.25">
      <c r="A76" s="13"/>
      <c r="B76" s="13"/>
      <c r="C76" s="6"/>
      <c r="D76" s="6"/>
      <c r="E76" s="6"/>
      <c r="F76" s="2"/>
      <c r="G76" s="11"/>
      <c r="J76" s="45"/>
    </row>
    <row r="77" spans="1:10" ht="23.25">
      <c r="A77" s="11"/>
      <c r="B77" s="11"/>
      <c r="C77" s="4"/>
      <c r="D77" s="4"/>
      <c r="E77" s="4"/>
      <c r="F77" s="2"/>
      <c r="G77" s="11"/>
      <c r="J77" s="45"/>
    </row>
    <row r="78" spans="1:10" ht="23.25">
      <c r="A78" s="13"/>
      <c r="B78" s="13"/>
      <c r="C78" s="5"/>
      <c r="D78" s="5"/>
      <c r="E78" s="5"/>
      <c r="F78" s="2"/>
      <c r="G78" s="11"/>
      <c r="J78" s="45"/>
    </row>
    <row r="79" spans="1:10" ht="23.25">
      <c r="A79" s="11"/>
      <c r="B79" s="11"/>
      <c r="C79" s="4"/>
      <c r="D79" s="4"/>
      <c r="E79" s="4"/>
      <c r="F79" s="7"/>
      <c r="G79" s="11"/>
      <c r="J79" s="45"/>
    </row>
    <row r="80" spans="1:10" ht="23.25">
      <c r="A80" s="11"/>
      <c r="B80" s="11"/>
      <c r="C80" s="4"/>
      <c r="D80" s="4"/>
      <c r="E80" s="4"/>
      <c r="F80" s="7"/>
      <c r="G80" s="11"/>
      <c r="J80" s="45"/>
    </row>
    <row r="81" spans="1:10" ht="23.25">
      <c r="A81" s="11"/>
      <c r="B81" s="11"/>
      <c r="C81" s="4"/>
      <c r="D81" s="4"/>
      <c r="E81" s="4"/>
      <c r="F81" s="2"/>
      <c r="G81" s="11"/>
      <c r="J81" s="45"/>
    </row>
    <row r="82" spans="1:10" ht="23.25">
      <c r="A82" s="11"/>
      <c r="B82" s="11"/>
      <c r="C82" s="7"/>
      <c r="D82" s="7"/>
      <c r="E82" s="7"/>
      <c r="F82" s="2"/>
      <c r="G82" s="11"/>
      <c r="J82" s="45"/>
    </row>
    <row r="83" spans="1:10" ht="23.25">
      <c r="A83" s="13"/>
      <c r="B83" s="13"/>
      <c r="C83" s="5"/>
      <c r="D83" s="5"/>
      <c r="E83" s="5"/>
      <c r="F83" s="2"/>
      <c r="G83" s="11"/>
      <c r="J83" s="45"/>
    </row>
    <row r="84" spans="1:10" ht="23.25">
      <c r="A84" s="11"/>
      <c r="B84" s="11"/>
      <c r="C84" s="2"/>
      <c r="D84" s="2"/>
      <c r="E84" s="2"/>
      <c r="F84" s="2"/>
      <c r="G84" s="11"/>
      <c r="J84" s="45"/>
    </row>
    <row r="85" spans="1:10" ht="23.25">
      <c r="A85" s="11"/>
      <c r="B85" s="11"/>
      <c r="C85" s="2"/>
      <c r="D85" s="2"/>
      <c r="E85" s="2"/>
      <c r="F85" s="2"/>
      <c r="G85" s="11"/>
      <c r="J85" s="45"/>
    </row>
    <row r="86" spans="1:10" ht="23.25">
      <c r="A86" s="11"/>
      <c r="B86" s="11"/>
      <c r="C86" s="2"/>
      <c r="D86" s="2"/>
      <c r="E86" s="2"/>
      <c r="F86" s="2"/>
      <c r="G86" s="11"/>
      <c r="J86" s="45"/>
    </row>
    <row r="87" spans="1:10" ht="23.25">
      <c r="A87" s="12"/>
      <c r="B87" s="12"/>
      <c r="C87" s="3"/>
      <c r="D87" s="3"/>
      <c r="E87" s="3"/>
      <c r="F87" s="2"/>
      <c r="G87" s="11"/>
      <c r="J87" s="45"/>
    </row>
    <row r="88" spans="1:10" ht="23.25">
      <c r="A88" s="11"/>
      <c r="B88" s="11"/>
      <c r="C88" s="2"/>
      <c r="D88" s="2"/>
      <c r="E88" s="2"/>
      <c r="F88" s="2"/>
      <c r="G88" s="11"/>
      <c r="J88" s="45"/>
    </row>
    <row r="89" spans="1:10" ht="23.25">
      <c r="A89" s="11"/>
      <c r="B89" s="11"/>
      <c r="C89" s="2"/>
      <c r="D89" s="2"/>
      <c r="E89" s="2"/>
      <c r="F89" s="2"/>
      <c r="G89" s="11"/>
      <c r="J89" s="45"/>
    </row>
    <row r="90" spans="1:10" ht="23.25">
      <c r="A90" s="11"/>
      <c r="B90" s="11"/>
      <c r="C90" s="2"/>
      <c r="D90" s="2"/>
      <c r="E90" s="2"/>
      <c r="F90" s="2"/>
      <c r="G90" s="11"/>
      <c r="J90" s="45"/>
    </row>
    <row r="91" spans="1:10" ht="23.25">
      <c r="A91" s="11"/>
      <c r="B91" s="11"/>
      <c r="C91" s="2"/>
      <c r="D91" s="2"/>
      <c r="E91" s="2"/>
      <c r="F91" s="2"/>
      <c r="G91" s="11"/>
      <c r="J91" s="45"/>
    </row>
    <row r="92" spans="1:10" ht="23.25">
      <c r="A92" s="11"/>
      <c r="B92" s="11"/>
      <c r="C92" s="2"/>
      <c r="D92" s="2"/>
      <c r="E92" s="2"/>
      <c r="F92" s="2"/>
      <c r="G92" s="11"/>
      <c r="J92" s="45"/>
    </row>
    <row r="93" spans="1:10" ht="23.25">
      <c r="A93" s="13"/>
      <c r="B93" s="13"/>
      <c r="C93" s="5"/>
      <c r="D93" s="5"/>
      <c r="E93" s="5"/>
      <c r="F93" s="2"/>
      <c r="G93" s="11"/>
      <c r="J93" s="45"/>
    </row>
    <row r="94" spans="1:10" ht="23.25">
      <c r="A94" s="13"/>
      <c r="B94" s="13"/>
      <c r="C94" s="5"/>
      <c r="D94" s="5"/>
      <c r="E94" s="5"/>
      <c r="F94" s="2"/>
      <c r="G94" s="11"/>
      <c r="J94" s="45"/>
    </row>
    <row r="95" spans="1:10" ht="23.25">
      <c r="A95" s="11"/>
      <c r="B95" s="11"/>
      <c r="C95" s="2"/>
      <c r="D95" s="2"/>
      <c r="E95" s="2"/>
      <c r="F95" s="2"/>
      <c r="G95" s="11"/>
      <c r="J95" s="45"/>
    </row>
    <row r="96" spans="1:10" ht="23.25">
      <c r="A96" s="11"/>
      <c r="B96" s="11"/>
      <c r="C96" s="2"/>
      <c r="D96" s="2"/>
      <c r="E96" s="2"/>
      <c r="F96" s="2"/>
      <c r="G96" s="11"/>
      <c r="J96" s="45"/>
    </row>
    <row r="97" spans="1:10" ht="23.25">
      <c r="A97" s="11"/>
      <c r="B97" s="11"/>
      <c r="C97" s="2"/>
      <c r="D97" s="2"/>
      <c r="E97" s="2"/>
      <c r="F97" s="2"/>
      <c r="G97" s="11"/>
      <c r="J97" s="45"/>
    </row>
  </sheetData>
  <mergeCells count="7">
    <mergeCell ref="C1:F1"/>
    <mergeCell ref="C2:F2"/>
    <mergeCell ref="H3:I3"/>
    <mergeCell ref="C3:F3"/>
    <mergeCell ref="G3:G4"/>
    <mergeCell ref="A3:A4"/>
    <mergeCell ref="A5:F5"/>
  </mergeCells>
  <pageMargins left="0.23622047244094491" right="0.23622047244094491" top="0.35433070866141736" bottom="0.74803149606299213" header="0.31496062992125984" footer="0.31496062992125984"/>
  <pageSetup paperSize="9" scale="6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จเด็ด ขวัญสกุล</cp:lastModifiedBy>
  <cp:lastPrinted>2019-01-02T04:31:48Z</cp:lastPrinted>
  <dcterms:created xsi:type="dcterms:W3CDTF">2018-12-27T07:21:06Z</dcterms:created>
  <dcterms:modified xsi:type="dcterms:W3CDTF">2019-01-03T01:37:22Z</dcterms:modified>
</cp:coreProperties>
</file>