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20" windowWidth="15195" windowHeight="8700"/>
  </bookViews>
  <sheets>
    <sheet name="สรุปค่าภาษีฯ" sheetId="5" r:id="rId1"/>
    <sheet name="ภาษีค่าเช่า " sheetId="1" r:id="rId2"/>
    <sheet name="ภาษีค่าเช่าซื้อ" sheetId="6" r:id="rId3"/>
  </sheets>
  <definedNames>
    <definedName name="_xlnm.Print_Area" localSheetId="1">'ภาษีค่าเช่า '!$A$1:$R$296</definedName>
    <definedName name="_xlnm.Print_Area" localSheetId="2">ภาษีค่าเช่าซื้อ!$A$1:$R$239</definedName>
    <definedName name="_xlnm.Print_Titles" localSheetId="1">'ภาษีค่าเช่า '!$1:$7</definedName>
    <definedName name="_xlnm.Print_Titles" localSheetId="2">ภาษีค่าเช่าซื้อ!$4:$5</definedName>
  </definedNames>
  <calcPr calcId="145621"/>
</workbook>
</file>

<file path=xl/calcChain.xml><?xml version="1.0" encoding="utf-8"?>
<calcChain xmlns="http://schemas.openxmlformats.org/spreadsheetml/2006/main">
  <c r="P238" i="6" l="1"/>
  <c r="O238" i="6"/>
  <c r="N238" i="6"/>
  <c r="M238" i="6"/>
  <c r="L238" i="6"/>
  <c r="K238" i="6"/>
  <c r="J238" i="6"/>
  <c r="I238" i="6"/>
  <c r="H238" i="6"/>
  <c r="G238" i="6"/>
  <c r="F238" i="6"/>
  <c r="P166" i="6"/>
  <c r="O166" i="6"/>
  <c r="N166" i="6"/>
  <c r="M166" i="6"/>
  <c r="L166" i="6"/>
  <c r="K166" i="6"/>
  <c r="J166" i="6"/>
  <c r="I166" i="6"/>
  <c r="H166" i="6"/>
  <c r="G166" i="6"/>
  <c r="F166" i="6"/>
  <c r="P160" i="6"/>
  <c r="O160" i="6"/>
  <c r="O239" i="6" s="1"/>
  <c r="N160" i="6"/>
  <c r="N239" i="6" s="1"/>
  <c r="M160" i="6"/>
  <c r="L160" i="6"/>
  <c r="K160" i="6"/>
  <c r="K239" i="6" s="1"/>
  <c r="J160" i="6"/>
  <c r="J239" i="6" s="1"/>
  <c r="I160" i="6"/>
  <c r="H160" i="6"/>
  <c r="G160" i="6"/>
  <c r="F160" i="6"/>
  <c r="F239" i="6" s="1"/>
  <c r="H239" i="6" l="1"/>
  <c r="L239" i="6"/>
  <c r="P239" i="6"/>
  <c r="I239" i="6"/>
  <c r="M239" i="6"/>
  <c r="G239" i="6"/>
  <c r="J12" i="5"/>
  <c r="C12" i="5" l="1"/>
  <c r="H305" i="1"/>
  <c r="Q246" i="1"/>
  <c r="O287" i="1"/>
  <c r="Q167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N29" i="1"/>
  <c r="O29" i="1"/>
  <c r="F12" i="5"/>
  <c r="N161" i="1"/>
  <c r="P161" i="1" s="1"/>
  <c r="N157" i="1"/>
  <c r="P157" i="1"/>
  <c r="N8" i="1"/>
  <c r="P8" i="1"/>
  <c r="N9" i="1"/>
  <c r="P9" i="1" s="1"/>
  <c r="N10" i="1"/>
  <c r="P10" i="1" s="1"/>
  <c r="N11" i="1"/>
  <c r="P11" i="1"/>
  <c r="N12" i="1"/>
  <c r="N13" i="1"/>
  <c r="P13" i="1" s="1"/>
  <c r="N14" i="1"/>
  <c r="P14" i="1" s="1"/>
  <c r="N15" i="1"/>
  <c r="P15" i="1" s="1"/>
  <c r="N16" i="1"/>
  <c r="P16" i="1" s="1"/>
  <c r="N17" i="1"/>
  <c r="O17" i="1"/>
  <c r="N18" i="1"/>
  <c r="P18" i="1" s="1"/>
  <c r="N19" i="1"/>
  <c r="P19" i="1" s="1"/>
  <c r="N20" i="1"/>
  <c r="P20" i="1" s="1"/>
  <c r="N21" i="1"/>
  <c r="P21" i="1" s="1"/>
  <c r="N22" i="1"/>
  <c r="P22" i="1" s="1"/>
  <c r="N23" i="1"/>
  <c r="P23" i="1" s="1"/>
  <c r="N24" i="1"/>
  <c r="P24" i="1" s="1"/>
  <c r="N25" i="1"/>
  <c r="P25" i="1" s="1"/>
  <c r="N26" i="1"/>
  <c r="P26" i="1" s="1"/>
  <c r="N27" i="1"/>
  <c r="P27" i="1" s="1"/>
  <c r="N28" i="1"/>
  <c r="O28" i="1"/>
  <c r="N30" i="1"/>
  <c r="P30" i="1" s="1"/>
  <c r="N31" i="1"/>
  <c r="P31" i="1" s="1"/>
  <c r="N32" i="1"/>
  <c r="P32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P39" i="1" s="1"/>
  <c r="N40" i="1"/>
  <c r="P40" i="1" s="1"/>
  <c r="N41" i="1"/>
  <c r="P41" i="1" s="1"/>
  <c r="N42" i="1"/>
  <c r="P42" i="1" s="1"/>
  <c r="N43" i="1"/>
  <c r="O43" i="1"/>
  <c r="N44" i="1"/>
  <c r="O44" i="1"/>
  <c r="P44" i="1" s="1"/>
  <c r="N45" i="1"/>
  <c r="P45" i="1" s="1"/>
  <c r="N46" i="1"/>
  <c r="P46" i="1" s="1"/>
  <c r="N47" i="1"/>
  <c r="P47" i="1" s="1"/>
  <c r="N48" i="1"/>
  <c r="P48" i="1" s="1"/>
  <c r="N49" i="1"/>
  <c r="P49" i="1" s="1"/>
  <c r="N50" i="1"/>
  <c r="P50" i="1" s="1"/>
  <c r="N51" i="1"/>
  <c r="P51" i="1" s="1"/>
  <c r="N52" i="1"/>
  <c r="P52" i="1" s="1"/>
  <c r="N53" i="1"/>
  <c r="P53" i="1" s="1"/>
  <c r="N54" i="1"/>
  <c r="P54" i="1" s="1"/>
  <c r="N55" i="1"/>
  <c r="P55" i="1" s="1"/>
  <c r="N56" i="1"/>
  <c r="P56" i="1" s="1"/>
  <c r="N57" i="1"/>
  <c r="P57" i="1" s="1"/>
  <c r="N58" i="1"/>
  <c r="P58" i="1" s="1"/>
  <c r="N59" i="1"/>
  <c r="P59" i="1" s="1"/>
  <c r="N60" i="1"/>
  <c r="P60" i="1" s="1"/>
  <c r="N61" i="1"/>
  <c r="P61" i="1" s="1"/>
  <c r="N62" i="1"/>
  <c r="P62" i="1" s="1"/>
  <c r="N63" i="1"/>
  <c r="O63" i="1"/>
  <c r="N64" i="1"/>
  <c r="P64" i="1" s="1"/>
  <c r="N65" i="1"/>
  <c r="P65" i="1"/>
  <c r="N66" i="1"/>
  <c r="P66" i="1" s="1"/>
  <c r="N67" i="1"/>
  <c r="P67" i="1"/>
  <c r="N68" i="1"/>
  <c r="P68" i="1" s="1"/>
  <c r="N69" i="1"/>
  <c r="P69" i="1"/>
  <c r="N70" i="1"/>
  <c r="P70" i="1" s="1"/>
  <c r="N71" i="1"/>
  <c r="P71" i="1"/>
  <c r="N72" i="1"/>
  <c r="P72" i="1" s="1"/>
  <c r="N73" i="1"/>
  <c r="O73" i="1"/>
  <c r="N74" i="1"/>
  <c r="P74" i="1" s="1"/>
  <c r="N75" i="1"/>
  <c r="P75" i="1" s="1"/>
  <c r="N76" i="1"/>
  <c r="P76" i="1" s="1"/>
  <c r="N77" i="1"/>
  <c r="P77" i="1"/>
  <c r="N78" i="1"/>
  <c r="P78" i="1" s="1"/>
  <c r="N79" i="1"/>
  <c r="P79" i="1" s="1"/>
  <c r="N80" i="1"/>
  <c r="P80" i="1" s="1"/>
  <c r="N81" i="1"/>
  <c r="P81" i="1" s="1"/>
  <c r="N82" i="1"/>
  <c r="P82" i="1" s="1"/>
  <c r="N83" i="1"/>
  <c r="P83" i="1" s="1"/>
  <c r="N84" i="1"/>
  <c r="P84" i="1" s="1"/>
  <c r="N85" i="1"/>
  <c r="P85" i="1" s="1"/>
  <c r="N86" i="1"/>
  <c r="P86" i="1" s="1"/>
  <c r="N87" i="1"/>
  <c r="P87" i="1" s="1"/>
  <c r="N88" i="1"/>
  <c r="P88" i="1" s="1"/>
  <c r="N89" i="1"/>
  <c r="P89" i="1" s="1"/>
  <c r="N90" i="1"/>
  <c r="P90" i="1" s="1"/>
  <c r="N91" i="1"/>
  <c r="P91" i="1" s="1"/>
  <c r="N92" i="1"/>
  <c r="P92" i="1" s="1"/>
  <c r="N93" i="1"/>
  <c r="P93" i="1" s="1"/>
  <c r="N94" i="1"/>
  <c r="P94" i="1" s="1"/>
  <c r="N95" i="1"/>
  <c r="O95" i="1"/>
  <c r="N96" i="1"/>
  <c r="O96" i="1"/>
  <c r="N97" i="1"/>
  <c r="P97" i="1" s="1"/>
  <c r="N98" i="1"/>
  <c r="P98" i="1" s="1"/>
  <c r="N99" i="1"/>
  <c r="P99" i="1" s="1"/>
  <c r="N100" i="1"/>
  <c r="P100" i="1" s="1"/>
  <c r="N101" i="1"/>
  <c r="P101" i="1" s="1"/>
  <c r="N102" i="1"/>
  <c r="P102" i="1" s="1"/>
  <c r="N103" i="1"/>
  <c r="P103" i="1" s="1"/>
  <c r="N104" i="1"/>
  <c r="P104" i="1" s="1"/>
  <c r="N105" i="1"/>
  <c r="P105" i="1" s="1"/>
  <c r="N106" i="1"/>
  <c r="P106" i="1" s="1"/>
  <c r="N107" i="1"/>
  <c r="P107" i="1" s="1"/>
  <c r="N108" i="1"/>
  <c r="P108" i="1" s="1"/>
  <c r="N109" i="1"/>
  <c r="P109" i="1" s="1"/>
  <c r="N110" i="1"/>
  <c r="P110" i="1" s="1"/>
  <c r="N111" i="1"/>
  <c r="P111" i="1" s="1"/>
  <c r="N112" i="1"/>
  <c r="O112" i="1"/>
  <c r="N113" i="1"/>
  <c r="P113" i="1" s="1"/>
  <c r="N114" i="1"/>
  <c r="P114" i="1" s="1"/>
  <c r="N115" i="1"/>
  <c r="P115" i="1" s="1"/>
  <c r="N116" i="1"/>
  <c r="P116" i="1" s="1"/>
  <c r="N117" i="1"/>
  <c r="P117" i="1" s="1"/>
  <c r="N118" i="1"/>
  <c r="P118" i="1" s="1"/>
  <c r="N119" i="1"/>
  <c r="P119" i="1" s="1"/>
  <c r="N120" i="1"/>
  <c r="P120" i="1" s="1"/>
  <c r="N121" i="1"/>
  <c r="P121" i="1" s="1"/>
  <c r="N122" i="1"/>
  <c r="P122" i="1" s="1"/>
  <c r="N123" i="1"/>
  <c r="N124" i="1"/>
  <c r="P124" i="1" s="1"/>
  <c r="N125" i="1"/>
  <c r="P125" i="1" s="1"/>
  <c r="N126" i="1"/>
  <c r="P126" i="1" s="1"/>
  <c r="N127" i="1"/>
  <c r="P127" i="1" s="1"/>
  <c r="N128" i="1"/>
  <c r="P128" i="1" s="1"/>
  <c r="O128" i="1"/>
  <c r="N129" i="1"/>
  <c r="P129" i="1" s="1"/>
  <c r="N130" i="1"/>
  <c r="P130" i="1" s="1"/>
  <c r="N131" i="1"/>
  <c r="P131" i="1" s="1"/>
  <c r="N132" i="1"/>
  <c r="O132" i="1"/>
  <c r="N133" i="1"/>
  <c r="P133" i="1" s="1"/>
  <c r="N134" i="1"/>
  <c r="P134" i="1" s="1"/>
  <c r="N135" i="1"/>
  <c r="O135" i="1"/>
  <c r="N136" i="1"/>
  <c r="P136" i="1" s="1"/>
  <c r="N137" i="1"/>
  <c r="P137" i="1" s="1"/>
  <c r="N138" i="1"/>
  <c r="P138" i="1" s="1"/>
  <c r="N139" i="1"/>
  <c r="P139" i="1" s="1"/>
  <c r="N140" i="1"/>
  <c r="P140" i="1" s="1"/>
  <c r="N141" i="1"/>
  <c r="P141" i="1" s="1"/>
  <c r="N142" i="1"/>
  <c r="P142" i="1" s="1"/>
  <c r="N143" i="1"/>
  <c r="P143" i="1" s="1"/>
  <c r="N144" i="1"/>
  <c r="P144" i="1" s="1"/>
  <c r="N145" i="1"/>
  <c r="P145" i="1" s="1"/>
  <c r="N146" i="1"/>
  <c r="O146" i="1"/>
  <c r="N147" i="1"/>
  <c r="P147" i="1" s="1"/>
  <c r="N148" i="1"/>
  <c r="P148" i="1" s="1"/>
  <c r="N149" i="1"/>
  <c r="P149" i="1" s="1"/>
  <c r="N150" i="1"/>
  <c r="O150" i="1"/>
  <c r="N151" i="1"/>
  <c r="O151" i="1"/>
  <c r="N152" i="1"/>
  <c r="P152" i="1" s="1"/>
  <c r="N153" i="1"/>
  <c r="P153" i="1" s="1"/>
  <c r="N154" i="1"/>
  <c r="P154" i="1" s="1"/>
  <c r="N155" i="1"/>
  <c r="O155" i="1"/>
  <c r="N156" i="1"/>
  <c r="P156" i="1" s="1"/>
  <c r="N158" i="1"/>
  <c r="P158" i="1" s="1"/>
  <c r="N159" i="1"/>
  <c r="P159" i="1" s="1"/>
  <c r="N160" i="1"/>
  <c r="P160" i="1" s="1"/>
  <c r="N162" i="1"/>
  <c r="P162" i="1" s="1"/>
  <c r="N163" i="1"/>
  <c r="P163" i="1" s="1"/>
  <c r="N164" i="1"/>
  <c r="P164" i="1" s="1"/>
  <c r="N165" i="1"/>
  <c r="P165" i="1" s="1"/>
  <c r="N166" i="1"/>
  <c r="P166" i="1" s="1"/>
  <c r="N167" i="1"/>
  <c r="O167" i="1"/>
  <c r="N168" i="1"/>
  <c r="P168" i="1" s="1"/>
  <c r="N169" i="1"/>
  <c r="P169" i="1" s="1"/>
  <c r="N170" i="1"/>
  <c r="P170" i="1" s="1"/>
  <c r="N171" i="1"/>
  <c r="P171" i="1" s="1"/>
  <c r="N172" i="1"/>
  <c r="P172" i="1" s="1"/>
  <c r="N173" i="1"/>
  <c r="P173" i="1" s="1"/>
  <c r="N174" i="1"/>
  <c r="P174" i="1" s="1"/>
  <c r="N175" i="1"/>
  <c r="P175" i="1" s="1"/>
  <c r="N176" i="1"/>
  <c r="P176" i="1" s="1"/>
  <c r="N177" i="1"/>
  <c r="P177" i="1" s="1"/>
  <c r="N178" i="1"/>
  <c r="P178" i="1" s="1"/>
  <c r="N179" i="1"/>
  <c r="P179" i="1" s="1"/>
  <c r="N180" i="1"/>
  <c r="P180" i="1" s="1"/>
  <c r="N181" i="1"/>
  <c r="P181" i="1" s="1"/>
  <c r="N182" i="1"/>
  <c r="P182" i="1" s="1"/>
  <c r="N183" i="1"/>
  <c r="P183" i="1" s="1"/>
  <c r="N184" i="1"/>
  <c r="P184" i="1" s="1"/>
  <c r="N185" i="1"/>
  <c r="P185" i="1" s="1"/>
  <c r="N186" i="1"/>
  <c r="P186" i="1" s="1"/>
  <c r="N187" i="1"/>
  <c r="P187" i="1" s="1"/>
  <c r="N188" i="1"/>
  <c r="P188" i="1" s="1"/>
  <c r="N189" i="1"/>
  <c r="P189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6" i="1"/>
  <c r="O196" i="1"/>
  <c r="N197" i="1"/>
  <c r="P197" i="1" s="1"/>
  <c r="N198" i="1"/>
  <c r="P198" i="1" s="1"/>
  <c r="N199" i="1"/>
  <c r="P199" i="1" s="1"/>
  <c r="N200" i="1"/>
  <c r="P200" i="1" s="1"/>
  <c r="N201" i="1"/>
  <c r="P201" i="1" s="1"/>
  <c r="N202" i="1"/>
  <c r="P202" i="1" s="1"/>
  <c r="N203" i="1"/>
  <c r="P203" i="1" s="1"/>
  <c r="N204" i="1"/>
  <c r="P204" i="1" s="1"/>
  <c r="N205" i="1"/>
  <c r="P205" i="1" s="1"/>
  <c r="N206" i="1"/>
  <c r="P206" i="1" s="1"/>
  <c r="N207" i="1"/>
  <c r="P207" i="1" s="1"/>
  <c r="N208" i="1"/>
  <c r="P208" i="1" s="1"/>
  <c r="N209" i="1"/>
  <c r="P209" i="1" s="1"/>
  <c r="N210" i="1"/>
  <c r="P210" i="1" s="1"/>
  <c r="N211" i="1"/>
  <c r="P211" i="1" s="1"/>
  <c r="N212" i="1"/>
  <c r="P212" i="1" s="1"/>
  <c r="N213" i="1"/>
  <c r="P213" i="1" s="1"/>
  <c r="N214" i="1"/>
  <c r="P214" i="1" s="1"/>
  <c r="N215" i="1"/>
  <c r="P215" i="1" s="1"/>
  <c r="N216" i="1"/>
  <c r="P216" i="1" s="1"/>
  <c r="N217" i="1"/>
  <c r="P217" i="1" s="1"/>
  <c r="N218" i="1"/>
  <c r="P218" i="1" s="1"/>
  <c r="N219" i="1"/>
  <c r="P219" i="1" s="1"/>
  <c r="N220" i="1"/>
  <c r="P220" i="1" s="1"/>
  <c r="N221" i="1"/>
  <c r="P221" i="1" s="1"/>
  <c r="N222" i="1"/>
  <c r="P222" i="1" s="1"/>
  <c r="N223" i="1"/>
  <c r="P223" i="1"/>
  <c r="N224" i="1"/>
  <c r="P224" i="1" s="1"/>
  <c r="N225" i="1"/>
  <c r="P225" i="1"/>
  <c r="N226" i="1"/>
  <c r="P226" i="1" s="1"/>
  <c r="N227" i="1"/>
  <c r="P227" i="1" s="1"/>
  <c r="N228" i="1"/>
  <c r="P228" i="1" s="1"/>
  <c r="N229" i="1"/>
  <c r="P229" i="1" s="1"/>
  <c r="N230" i="1"/>
  <c r="P230" i="1" s="1"/>
  <c r="N231" i="1"/>
  <c r="P231" i="1" s="1"/>
  <c r="N233" i="1"/>
  <c r="P233" i="1" s="1"/>
  <c r="N234" i="1"/>
  <c r="P234" i="1" s="1"/>
  <c r="N235" i="1"/>
  <c r="P235" i="1" s="1"/>
  <c r="N236" i="1"/>
  <c r="P236" i="1" s="1"/>
  <c r="N237" i="1"/>
  <c r="P237" i="1" s="1"/>
  <c r="N238" i="1"/>
  <c r="P238" i="1" s="1"/>
  <c r="N239" i="1"/>
  <c r="P239" i="1" s="1"/>
  <c r="N240" i="1"/>
  <c r="P240" i="1" s="1"/>
  <c r="N241" i="1"/>
  <c r="P241" i="1" s="1"/>
  <c r="N242" i="1"/>
  <c r="P242" i="1" s="1"/>
  <c r="N243" i="1"/>
  <c r="P243" i="1" s="1"/>
  <c r="N244" i="1"/>
  <c r="P244" i="1"/>
  <c r="N245" i="1"/>
  <c r="P245" i="1" s="1"/>
  <c r="N246" i="1"/>
  <c r="N247" i="1"/>
  <c r="N248" i="1"/>
  <c r="P248" i="1" s="1"/>
  <c r="N249" i="1"/>
  <c r="P249" i="1" s="1"/>
  <c r="N250" i="1"/>
  <c r="P250" i="1" s="1"/>
  <c r="N251" i="1"/>
  <c r="P251" i="1" s="1"/>
  <c r="N252" i="1"/>
  <c r="P252" i="1" s="1"/>
  <c r="N253" i="1"/>
  <c r="P253" i="1" s="1"/>
  <c r="N254" i="1"/>
  <c r="P254" i="1" s="1"/>
  <c r="N255" i="1"/>
  <c r="N256" i="1"/>
  <c r="N257" i="1"/>
  <c r="N258" i="1"/>
  <c r="P258" i="1" s="1"/>
  <c r="N259" i="1"/>
  <c r="P259" i="1" s="1"/>
  <c r="N260" i="1"/>
  <c r="N261" i="1"/>
  <c r="N262" i="1"/>
  <c r="N263" i="1"/>
  <c r="N264" i="1"/>
  <c r="P264" i="1" s="1"/>
  <c r="N265" i="1"/>
  <c r="N266" i="1"/>
  <c r="P266" i="1" s="1"/>
  <c r="N267" i="1"/>
  <c r="N268" i="1"/>
  <c r="N269" i="1"/>
  <c r="P269" i="1" s="1"/>
  <c r="N270" i="1"/>
  <c r="P270" i="1" s="1"/>
  <c r="N271" i="1"/>
  <c r="P271" i="1" s="1"/>
  <c r="N272" i="1"/>
  <c r="P272" i="1" s="1"/>
  <c r="N273" i="1"/>
  <c r="P273" i="1" s="1"/>
  <c r="N274" i="1"/>
  <c r="O274" i="1"/>
  <c r="N275" i="1"/>
  <c r="P275" i="1" s="1"/>
  <c r="N276" i="1"/>
  <c r="N277" i="1"/>
  <c r="N278" i="1"/>
  <c r="N279" i="1"/>
  <c r="N280" i="1"/>
  <c r="P280" i="1" s="1"/>
  <c r="N281" i="1"/>
  <c r="P281" i="1" s="1"/>
  <c r="N282" i="1"/>
  <c r="N283" i="1"/>
  <c r="P283" i="1" s="1"/>
  <c r="N284" i="1"/>
  <c r="P284" i="1" s="1"/>
  <c r="N285" i="1"/>
  <c r="P285" i="1" s="1"/>
  <c r="N286" i="1"/>
  <c r="N287" i="1"/>
  <c r="P287" i="1" s="1"/>
  <c r="N288" i="1"/>
  <c r="O288" i="1"/>
  <c r="N289" i="1"/>
  <c r="O289" i="1"/>
  <c r="N290" i="1"/>
  <c r="N291" i="1"/>
  <c r="N292" i="1"/>
  <c r="N293" i="1"/>
  <c r="N294" i="1"/>
  <c r="O296" i="1"/>
  <c r="M296" i="1"/>
  <c r="L296" i="1"/>
  <c r="K296" i="1"/>
  <c r="J296" i="1"/>
  <c r="I296" i="1"/>
  <c r="H296" i="1"/>
  <c r="E12" i="5"/>
  <c r="I12" i="5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8" i="1"/>
  <c r="Q169" i="1"/>
  <c r="Q170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2" i="1"/>
  <c r="Q233" i="1"/>
  <c r="Q234" i="1"/>
  <c r="Q235" i="1"/>
  <c r="Q236" i="1"/>
  <c r="Q237" i="1"/>
  <c r="Q238" i="1"/>
  <c r="Q239" i="1"/>
  <c r="Q240" i="1"/>
  <c r="Q242" i="1"/>
  <c r="Q243" i="1"/>
  <c r="Q247" i="1"/>
  <c r="Q249" i="1"/>
  <c r="Q250" i="1"/>
  <c r="Q251" i="1"/>
  <c r="Q252" i="1"/>
  <c r="Q254" i="1"/>
  <c r="Q255" i="1"/>
  <c r="Q256" i="1"/>
  <c r="Q257" i="1"/>
  <c r="Q258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6" i="1"/>
  <c r="N296" i="1"/>
  <c r="G296" i="1"/>
  <c r="H12" i="5"/>
  <c r="P232" i="1"/>
  <c r="L12" i="5"/>
  <c r="D12" i="5"/>
  <c r="G12" i="5"/>
  <c r="K12" i="5"/>
  <c r="P290" i="1"/>
  <c r="P286" i="1"/>
  <c r="P279" i="1"/>
  <c r="P268" i="1"/>
  <c r="P265" i="1"/>
  <c r="P261" i="1"/>
  <c r="P247" i="1"/>
  <c r="P167" i="1"/>
  <c r="P150" i="1"/>
  <c r="P123" i="1"/>
  <c r="P112" i="1"/>
  <c r="P73" i="1"/>
  <c r="P43" i="1"/>
  <c r="P17" i="1"/>
  <c r="P63" i="1" l="1"/>
  <c r="P28" i="1"/>
  <c r="P288" i="1"/>
  <c r="P274" i="1"/>
  <c r="P146" i="1"/>
  <c r="P135" i="1"/>
  <c r="P132" i="1"/>
  <c r="P29" i="1"/>
  <c r="P282" i="1"/>
  <c r="P196" i="1"/>
  <c r="P96" i="1"/>
  <c r="P95" i="1"/>
  <c r="P12" i="1"/>
  <c r="P267" i="1"/>
  <c r="P246" i="1"/>
  <c r="P294" i="1"/>
  <c r="P293" i="1"/>
  <c r="P292" i="1"/>
  <c r="P289" i="1"/>
  <c r="P278" i="1"/>
  <c r="P277" i="1"/>
  <c r="P276" i="1"/>
  <c r="P263" i="1"/>
  <c r="P262" i="1"/>
  <c r="P260" i="1"/>
  <c r="P257" i="1"/>
  <c r="P256" i="1"/>
  <c r="P255" i="1"/>
  <c r="P155" i="1"/>
  <c r="P151" i="1"/>
  <c r="P291" i="1"/>
  <c r="P296" i="1" l="1"/>
</calcChain>
</file>

<file path=xl/sharedStrings.xml><?xml version="1.0" encoding="utf-8"?>
<sst xmlns="http://schemas.openxmlformats.org/spreadsheetml/2006/main" count="3323" uniqueCount="1444">
  <si>
    <t>เช่าซื้อ ส.1/2557</t>
  </si>
  <si>
    <t>เช่าซื้อ ส.8/2557</t>
  </si>
  <si>
    <t xml:space="preserve">เช่าซื้อ ส.9/2557 </t>
  </si>
  <si>
    <t>เช่าซื้อ ส.10/2557</t>
  </si>
  <si>
    <t>เช่าซื้อ ส.11/2557</t>
  </si>
  <si>
    <t>เช่าซื้อ ส.12/2557</t>
  </si>
  <si>
    <t>เช่าซื้อ ส.13/2557</t>
  </si>
  <si>
    <t xml:space="preserve">เช่าซื้อ ส.14/2557 </t>
  </si>
  <si>
    <t>ไพลี</t>
  </si>
  <si>
    <t>กองกาญจน์</t>
  </si>
  <si>
    <t>หลอด</t>
  </si>
  <si>
    <t>สุพานโซ</t>
  </si>
  <si>
    <t>มณฑา</t>
  </si>
  <si>
    <t>แซ่ตั้ง</t>
  </si>
  <si>
    <t>สว่าง</t>
  </si>
  <si>
    <t>ศรีโยธี</t>
  </si>
  <si>
    <t>ไมตรี</t>
  </si>
  <si>
    <t>พิมพ์ท่าโพธิ์</t>
  </si>
  <si>
    <t>วิชชุดา</t>
  </si>
  <si>
    <t>ซื่อสัตย์</t>
  </si>
  <si>
    <t>ไตรถา</t>
  </si>
  <si>
    <t>รักษาภักดี</t>
  </si>
  <si>
    <t>ลำ</t>
  </si>
  <si>
    <t>ชื่อ - นามสกุล</t>
  </si>
  <si>
    <t>สัญญาเช่า</t>
  </si>
  <si>
    <t>ภาษี</t>
  </si>
  <si>
    <t>รับชำระ</t>
  </si>
  <si>
    <t xml:space="preserve"> ค่าภาษี ฯ ปลายปี</t>
  </si>
  <si>
    <t>ดับ</t>
  </si>
  <si>
    <t>เลขที่</t>
  </si>
  <si>
    <t>ลงวันที่</t>
  </si>
  <si>
    <t>ต่อปี</t>
  </si>
  <si>
    <t>ค้างต้นปี</t>
  </si>
  <si>
    <t>รับล่วงหน้า</t>
  </si>
  <si>
    <t>ค้างรับ</t>
  </si>
  <si>
    <t>รับ</t>
  </si>
  <si>
    <t>รวม</t>
  </si>
  <si>
    <t>ปีก่อน</t>
  </si>
  <si>
    <t>ปีปัจจุบัน</t>
  </si>
  <si>
    <t>หมายเหตุ</t>
  </si>
  <si>
    <t>ที่</t>
  </si>
  <si>
    <t>ต้นปี</t>
  </si>
  <si>
    <t>ล่วงหน้า</t>
  </si>
  <si>
    <t>นาง</t>
  </si>
  <si>
    <t>วันทอง</t>
  </si>
  <si>
    <t>บัวไข</t>
  </si>
  <si>
    <t>1/2527</t>
  </si>
  <si>
    <t>7 ธ.ค.2527</t>
  </si>
  <si>
    <t>แพง</t>
  </si>
  <si>
    <t>ใจขาน</t>
  </si>
  <si>
    <t>2/2527</t>
  </si>
  <si>
    <t>มี</t>
  </si>
  <si>
    <t>4/2527</t>
  </si>
  <si>
    <t>เครือวัลย์</t>
  </si>
  <si>
    <t>มูลอาจ</t>
  </si>
  <si>
    <t>5/2527</t>
  </si>
  <si>
    <t>นาย</t>
  </si>
  <si>
    <t>แดง</t>
  </si>
  <si>
    <t>ชื่นตา</t>
  </si>
  <si>
    <t>6/2527</t>
  </si>
  <si>
    <t>เปี่ยง</t>
  </si>
  <si>
    <t>บรรเทิงใจ</t>
  </si>
  <si>
    <t>8/2527</t>
  </si>
  <si>
    <t>วาลี</t>
  </si>
  <si>
    <t>ขวาของ</t>
  </si>
  <si>
    <t>11/2527</t>
  </si>
  <si>
    <t>แท่ง</t>
  </si>
  <si>
    <t>12/2527</t>
  </si>
  <si>
    <t>เอื้อ</t>
  </si>
  <si>
    <t>ปานะนน</t>
  </si>
  <si>
    <t>13/2527</t>
  </si>
  <si>
    <t>หัส</t>
  </si>
  <si>
    <t>พิมพ์แก้ว</t>
  </si>
  <si>
    <t>14/2527</t>
  </si>
  <si>
    <t>ยกเลิกสัญญา</t>
  </si>
  <si>
    <t>เพ็ง</t>
  </si>
  <si>
    <t>15/2527</t>
  </si>
  <si>
    <t>บุญโฮม</t>
  </si>
  <si>
    <t>1/2529</t>
  </si>
  <si>
    <t>1 ธ.ค.2529</t>
  </si>
  <si>
    <t>กนกพร</t>
  </si>
  <si>
    <t>ถิ่นไกล</t>
  </si>
  <si>
    <t>1/2535</t>
  </si>
  <si>
    <t xml:space="preserve"> 7 ก.ย. 2535</t>
  </si>
  <si>
    <t>ธีระ</t>
  </si>
  <si>
    <t>ชัยแสง</t>
  </si>
  <si>
    <t>2/2535</t>
  </si>
  <si>
    <t>เรณู</t>
  </si>
  <si>
    <t>ศรีแสง</t>
  </si>
  <si>
    <t>3/2535</t>
  </si>
  <si>
    <t>น.ส.</t>
  </si>
  <si>
    <t>จันทร์เส็ง</t>
  </si>
  <si>
    <t>ทาทอง</t>
  </si>
  <si>
    <t>4/2535</t>
  </si>
  <si>
    <t>ทองสร้อย</t>
  </si>
  <si>
    <t>แสงแก้ว</t>
  </si>
  <si>
    <t>5/2535</t>
  </si>
  <si>
    <t>ไฉน</t>
  </si>
  <si>
    <t>อุปฮาด</t>
  </si>
  <si>
    <t>6/2535</t>
  </si>
  <si>
    <t>ประดิษฐ์</t>
  </si>
  <si>
    <t>สมวงษ์</t>
  </si>
  <si>
    <t>7/2535</t>
  </si>
  <si>
    <t>นิคม</t>
  </si>
  <si>
    <t>สุนทร</t>
  </si>
  <si>
    <t>8/2535</t>
  </si>
  <si>
    <t>อโณทัย</t>
  </si>
  <si>
    <t>ชัยงาม</t>
  </si>
  <si>
    <t>9/2535</t>
  </si>
  <si>
    <t>วิลัย</t>
  </si>
  <si>
    <t>โสภาพรม</t>
  </si>
  <si>
    <t>10/2535</t>
  </si>
  <si>
    <t>สุกัน</t>
  </si>
  <si>
    <t>11/2535</t>
  </si>
  <si>
    <t>สุภะรักษ์</t>
  </si>
  <si>
    <t>นันทะนนท์</t>
  </si>
  <si>
    <t>12/2535</t>
  </si>
  <si>
    <t>ศักดิ์ชัย</t>
  </si>
  <si>
    <t>อินใจดี</t>
  </si>
  <si>
    <t>13/2535</t>
  </si>
  <si>
    <t>มรสุม</t>
  </si>
  <si>
    <t>อวนสิน</t>
  </si>
  <si>
    <t>14/2535</t>
  </si>
  <si>
    <t>บุญทวี</t>
  </si>
  <si>
    <t>ชัยทองสุข</t>
  </si>
  <si>
    <t>15/2535</t>
  </si>
  <si>
    <t>พันธ์ทรัพย์</t>
  </si>
  <si>
    <t>16/2535</t>
  </si>
  <si>
    <t>อัมรา</t>
  </si>
  <si>
    <t>17/2535</t>
  </si>
  <si>
    <t>คำปอง</t>
  </si>
  <si>
    <t>คำพวง</t>
  </si>
  <si>
    <t>18/2535</t>
  </si>
  <si>
    <t>แสงทอง</t>
  </si>
  <si>
    <t>ไชยจันทร์พรม</t>
  </si>
  <si>
    <t>19/2535</t>
  </si>
  <si>
    <t>จำนง</t>
  </si>
  <si>
    <t>ขนันด้วง</t>
  </si>
  <si>
    <t>20/2535</t>
  </si>
  <si>
    <t>อาณาจักร</t>
  </si>
  <si>
    <t>21/2535</t>
  </si>
  <si>
    <t>วีณา</t>
  </si>
  <si>
    <t>ศรีวิชัย</t>
  </si>
  <si>
    <t>22/2535</t>
  </si>
  <si>
    <t>รุ้ง</t>
  </si>
  <si>
    <t>โคตรชมภู</t>
  </si>
  <si>
    <t>23/2535</t>
  </si>
  <si>
    <t>บัวพันธ์</t>
  </si>
  <si>
    <t>24/2535</t>
  </si>
  <si>
    <t>เฮือง</t>
  </si>
  <si>
    <t>25/2535</t>
  </si>
  <si>
    <t>บุญเพ็ง</t>
  </si>
  <si>
    <t>อนันต์</t>
  </si>
  <si>
    <t>26/2535</t>
  </si>
  <si>
    <t>ภมร</t>
  </si>
  <si>
    <t>สาลิกา</t>
  </si>
  <si>
    <t>27/2535</t>
  </si>
  <si>
    <t>บัวภา</t>
  </si>
  <si>
    <t>พรหมมา</t>
  </si>
  <si>
    <t>28/2535</t>
  </si>
  <si>
    <t>วีรชาติ</t>
  </si>
  <si>
    <t>29/2535</t>
  </si>
  <si>
    <t xml:space="preserve"> 8 ก.ย. 2535</t>
  </si>
  <si>
    <t>ประดับศรี</t>
  </si>
  <si>
    <t>30/2535</t>
  </si>
  <si>
    <t>คำน้อย</t>
  </si>
  <si>
    <t>31/2535</t>
  </si>
  <si>
    <t>ติ๋ม</t>
  </si>
  <si>
    <t>ถันชนนาง</t>
  </si>
  <si>
    <t>32/2535</t>
  </si>
  <si>
    <t>อุดร</t>
  </si>
  <si>
    <t>33/2535</t>
  </si>
  <si>
    <t>บุญมี</t>
  </si>
  <si>
    <t>34/2535</t>
  </si>
  <si>
    <t>อ่อนสี</t>
  </si>
  <si>
    <t>หัตถา</t>
  </si>
  <si>
    <t>35/2535</t>
  </si>
  <si>
    <t>เชื่อม</t>
  </si>
  <si>
    <t>ใจปานแก่น</t>
  </si>
  <si>
    <t>36/2535</t>
  </si>
  <si>
    <t>ดวง</t>
  </si>
  <si>
    <t>พันธ์พงษ์</t>
  </si>
  <si>
    <t>37/2535</t>
  </si>
  <si>
    <t>คำภู</t>
  </si>
  <si>
    <t>ดวงมาลา</t>
  </si>
  <si>
    <t>38/2535</t>
  </si>
  <si>
    <t>สมยศ</t>
  </si>
  <si>
    <t>ผงอ้วน</t>
  </si>
  <si>
    <t>39/2535</t>
  </si>
  <si>
    <t>เชิดชัย</t>
  </si>
  <si>
    <t>ทองดี</t>
  </si>
  <si>
    <t>40/2535</t>
  </si>
  <si>
    <t>พิทักษ์</t>
  </si>
  <si>
    <t>พลหาร</t>
  </si>
  <si>
    <t>41/2535</t>
  </si>
  <si>
    <t>มงทอง</t>
  </si>
  <si>
    <t>จันเทศ</t>
  </si>
  <si>
    <t>42/2535</t>
  </si>
  <si>
    <t>ยวง</t>
  </si>
  <si>
    <t>43/2535</t>
  </si>
  <si>
    <t>ประฎิต</t>
  </si>
  <si>
    <t>สายนุช</t>
  </si>
  <si>
    <t>44/2535</t>
  </si>
  <si>
    <t>ประไพ</t>
  </si>
  <si>
    <t>สังข์วงศ์</t>
  </si>
  <si>
    <t>45/2535</t>
  </si>
  <si>
    <t>นรสิงห์</t>
  </si>
  <si>
    <t>วงศ์อ่อน</t>
  </si>
  <si>
    <t>46/2535</t>
  </si>
  <si>
    <t>ถาวร</t>
  </si>
  <si>
    <t>เรียงศร</t>
  </si>
  <si>
    <t>47/2535</t>
  </si>
  <si>
    <t>สุภาพ</t>
  </si>
  <si>
    <t>คำแสงใส</t>
  </si>
  <si>
    <t>48/2535</t>
  </si>
  <si>
    <t>เพ็ญ</t>
  </si>
  <si>
    <t>กองวงศ์</t>
  </si>
  <si>
    <t>49/2535</t>
  </si>
  <si>
    <t>หวี</t>
  </si>
  <si>
    <t>โสดา</t>
  </si>
  <si>
    <t>50/2535</t>
  </si>
  <si>
    <t>สมรส</t>
  </si>
  <si>
    <t>โหราฤทธิ์</t>
  </si>
  <si>
    <t>1/2536</t>
  </si>
  <si>
    <t xml:space="preserve"> 7 ก.ย. 2536</t>
  </si>
  <si>
    <t>หนูเดือน</t>
  </si>
  <si>
    <t>โคตทดี</t>
  </si>
  <si>
    <t>2/2536</t>
  </si>
  <si>
    <t>บัวสี</t>
  </si>
  <si>
    <t>แก้วปากดี</t>
  </si>
  <si>
    <t>3/2536</t>
  </si>
  <si>
    <t>ยุพิน</t>
  </si>
  <si>
    <t>แข็งเขา</t>
  </si>
  <si>
    <t>4/2536</t>
  </si>
  <si>
    <t>ทวี</t>
  </si>
  <si>
    <t>ตุ้ยศักดิ์ดา</t>
  </si>
  <si>
    <t>5/2536</t>
  </si>
  <si>
    <t xml:space="preserve"> 20 ธ.ค. 2536</t>
  </si>
  <si>
    <t>ประยงค์</t>
  </si>
  <si>
    <t>บุญตาระวะ</t>
  </si>
  <si>
    <t>6/2536</t>
  </si>
  <si>
    <t>กุหลาบ</t>
  </si>
  <si>
    <t>ชัยเชียงพิณ</t>
  </si>
  <si>
    <t>7/2536</t>
  </si>
  <si>
    <t>ปัญญา</t>
  </si>
  <si>
    <t>8/2536</t>
  </si>
  <si>
    <t>ประสาท</t>
  </si>
  <si>
    <t>9/2536</t>
  </si>
  <si>
    <t>บุญเริง</t>
  </si>
  <si>
    <t>สมสอาด</t>
  </si>
  <si>
    <t>10/2536</t>
  </si>
  <si>
    <t>จันใด</t>
  </si>
  <si>
    <t>11/2536</t>
  </si>
  <si>
    <t>หมื่น</t>
  </si>
  <si>
    <t>พุทธชัย</t>
  </si>
  <si>
    <t>12/2536</t>
  </si>
  <si>
    <t>คำชื่น</t>
  </si>
  <si>
    <t>อินจะ</t>
  </si>
  <si>
    <t>13/2536</t>
  </si>
  <si>
    <t>วงศ์เดือน</t>
  </si>
  <si>
    <t>จันทุมมา</t>
  </si>
  <si>
    <t>14/2536</t>
  </si>
  <si>
    <t>สุวรรณชัย</t>
  </si>
  <si>
    <t>15/2536</t>
  </si>
  <si>
    <t>ลัดดา</t>
  </si>
  <si>
    <t>18/2536</t>
  </si>
  <si>
    <t>ฟอง</t>
  </si>
  <si>
    <t>มาตสุริวงศ์</t>
  </si>
  <si>
    <t>19/2536</t>
  </si>
  <si>
    <t>หนูสนิท</t>
  </si>
  <si>
    <t>สิงห์เรือง</t>
  </si>
  <si>
    <t>20/2536</t>
  </si>
  <si>
    <t>จารุณี</t>
  </si>
  <si>
    <t>แก้วพะโอ๊ะ</t>
  </si>
  <si>
    <t>21/2536</t>
  </si>
  <si>
    <t>สุพัตรา</t>
  </si>
  <si>
    <t>อาจหาญ</t>
  </si>
  <si>
    <t>22/2536</t>
  </si>
  <si>
    <t xml:space="preserve"> 21 ธ.ค. 2536</t>
  </si>
  <si>
    <t>เพ็ชร</t>
  </si>
  <si>
    <t>23/2536</t>
  </si>
  <si>
    <t>ดม</t>
  </si>
  <si>
    <t>ศรีสว่าง</t>
  </si>
  <si>
    <t>24/2536</t>
  </si>
  <si>
    <t>คำพวย</t>
  </si>
  <si>
    <t>นันทาสี</t>
  </si>
  <si>
    <t>25/2536</t>
  </si>
  <si>
    <t>นวนดี</t>
  </si>
  <si>
    <t>วงศ์เทพ</t>
  </si>
  <si>
    <t>26/2536</t>
  </si>
  <si>
    <t>ดำเล็ก</t>
  </si>
  <si>
    <t>27/2536</t>
  </si>
  <si>
    <t>คำวัง</t>
  </si>
  <si>
    <t>28/2536</t>
  </si>
  <si>
    <t>ไล</t>
  </si>
  <si>
    <t>29/2536</t>
  </si>
  <si>
    <t>จันดา</t>
  </si>
  <si>
    <t>30/2536</t>
  </si>
  <si>
    <t>คำใสแสง</t>
  </si>
  <si>
    <t>31/2536</t>
  </si>
  <si>
    <t>สมัย</t>
  </si>
  <si>
    <t>ผลทิพย์</t>
  </si>
  <si>
    <t>32/2536</t>
  </si>
  <si>
    <t>รัศมี</t>
  </si>
  <si>
    <t>ดอนขันธ์</t>
  </si>
  <si>
    <t>33/2536</t>
  </si>
  <si>
    <t>วงเดือน</t>
  </si>
  <si>
    <t>แก้วพิลา</t>
  </si>
  <si>
    <t>34/2536</t>
  </si>
  <si>
    <t>ปราณี</t>
  </si>
  <si>
    <t>35/2536</t>
  </si>
  <si>
    <t>ปราบพาล</t>
  </si>
  <si>
    <t>36/2536</t>
  </si>
  <si>
    <t>ประสิทธ์</t>
  </si>
  <si>
    <t>37/2536</t>
  </si>
  <si>
    <t>พยุง</t>
  </si>
  <si>
    <t>38/2536</t>
  </si>
  <si>
    <t>จันทร์เพ็ญ</t>
  </si>
  <si>
    <t>โคกทะดี</t>
  </si>
  <si>
    <t>39/2536</t>
  </si>
  <si>
    <t>ลำไย</t>
  </si>
  <si>
    <t>ชมภูจัง</t>
  </si>
  <si>
    <t>40/2536</t>
  </si>
  <si>
    <t xml:space="preserve"> 22 ธ.ค. 2536</t>
  </si>
  <si>
    <t>ทองสูน</t>
  </si>
  <si>
    <t>สีปานแก้ว</t>
  </si>
  <si>
    <t>41/2536</t>
  </si>
  <si>
    <t>เดือน</t>
  </si>
  <si>
    <t>42/2536</t>
  </si>
  <si>
    <t>ทรงเดช</t>
  </si>
  <si>
    <t>43/2536</t>
  </si>
  <si>
    <t>จันทร์สด</t>
  </si>
  <si>
    <t>ผลอ้วน</t>
  </si>
  <si>
    <t>44/2536</t>
  </si>
  <si>
    <t>หนูอาจ</t>
  </si>
  <si>
    <t>พรมวงศ์ศา</t>
  </si>
  <si>
    <t>45/2536</t>
  </si>
  <si>
    <t>พิกุล</t>
  </si>
  <si>
    <t>นินทะระ</t>
  </si>
  <si>
    <t>46/2536</t>
  </si>
  <si>
    <t>ผิวฝ้าย</t>
  </si>
  <si>
    <t>47/2536</t>
  </si>
  <si>
    <t>รัชดา</t>
  </si>
  <si>
    <t>นามมัน</t>
  </si>
  <si>
    <t>48/2536</t>
  </si>
  <si>
    <t>ไสว</t>
  </si>
  <si>
    <t>49/2536</t>
  </si>
  <si>
    <t>ขวัญใจ</t>
  </si>
  <si>
    <t>เที่ยงตรง</t>
  </si>
  <si>
    <t>50/2536</t>
  </si>
  <si>
    <t>บุญเทียน</t>
  </si>
  <si>
    <t>พงษ์พิมพ์</t>
  </si>
  <si>
    <t>51/2536</t>
  </si>
  <si>
    <t>สงวน</t>
  </si>
  <si>
    <t>สิงห์กลาง</t>
  </si>
  <si>
    <t>52/2536</t>
  </si>
  <si>
    <t>สาร</t>
  </si>
  <si>
    <t>จันทะบาล</t>
  </si>
  <si>
    <t>53/2536</t>
  </si>
  <si>
    <t>54/2536</t>
  </si>
  <si>
    <t>ยุพา</t>
  </si>
  <si>
    <t>บุตรดีสุวรรณ</t>
  </si>
  <si>
    <t>1/2537</t>
  </si>
  <si>
    <t xml:space="preserve"> 29 ก.ย. 2537</t>
  </si>
  <si>
    <t>สุพรรณ์</t>
  </si>
  <si>
    <t>2/2537</t>
  </si>
  <si>
    <t>ไชยา</t>
  </si>
  <si>
    <t>อุตมะ</t>
  </si>
  <si>
    <t>3/2537</t>
  </si>
  <si>
    <t>4/2537</t>
  </si>
  <si>
    <t xml:space="preserve"> 15 ธ.ค. 2537</t>
  </si>
  <si>
    <t>สุกรรณ์</t>
  </si>
  <si>
    <t>5/2537</t>
  </si>
  <si>
    <t>คุณมี</t>
  </si>
  <si>
    <t>6/2537</t>
  </si>
  <si>
    <t>จันทอน</t>
  </si>
  <si>
    <t>เคางาม</t>
  </si>
  <si>
    <t>7/2537</t>
  </si>
  <si>
    <t>จีรวรรณ</t>
  </si>
  <si>
    <t>เพียสุริยวงศ์</t>
  </si>
  <si>
    <t>8/2537</t>
  </si>
  <si>
    <t>สว่างจิต</t>
  </si>
  <si>
    <t>9/2537</t>
  </si>
  <si>
    <t>มาตผุย</t>
  </si>
  <si>
    <t>10/2537</t>
  </si>
  <si>
    <t>หนูหวาด</t>
  </si>
  <si>
    <t>เลื่อนแก้ว</t>
  </si>
  <si>
    <t>11/2537</t>
  </si>
  <si>
    <t>ไพรวรรณ</t>
  </si>
  <si>
    <t>นาโคตร</t>
  </si>
  <si>
    <t>12/2537</t>
  </si>
  <si>
    <t>คูณ</t>
  </si>
  <si>
    <t>คำภูแก้ว</t>
  </si>
  <si>
    <t>13/2537</t>
  </si>
  <si>
    <t>ประยูร</t>
  </si>
  <si>
    <t>เหลาทอง</t>
  </si>
  <si>
    <t>14/2537</t>
  </si>
  <si>
    <t>ทองมา</t>
  </si>
  <si>
    <t>คชวงศ์</t>
  </si>
  <si>
    <t>15/2537</t>
  </si>
  <si>
    <t>รัตนา</t>
  </si>
  <si>
    <t>ราชหุ่น</t>
  </si>
  <si>
    <t>16/2537</t>
  </si>
  <si>
    <t>วีระชัย</t>
  </si>
  <si>
    <t>พรหมโสภา</t>
  </si>
  <si>
    <t>17/2537</t>
  </si>
  <si>
    <t>จุรินทร์</t>
  </si>
  <si>
    <t>คงทน</t>
  </si>
  <si>
    <t>18/2537</t>
  </si>
  <si>
    <t>พิมพร</t>
  </si>
  <si>
    <t>19/2537</t>
  </si>
  <si>
    <t>สวรรค์</t>
  </si>
  <si>
    <t>ราชวงศ์</t>
  </si>
  <si>
    <t>20/2537</t>
  </si>
  <si>
    <t>21/2537</t>
  </si>
  <si>
    <t>เกษี</t>
  </si>
  <si>
    <t>สุวรรณสิงห์</t>
  </si>
  <si>
    <t>22/2537</t>
  </si>
  <si>
    <t>พาว</t>
  </si>
  <si>
    <t>ศรีต้นวงศ์</t>
  </si>
  <si>
    <t>23/2537</t>
  </si>
  <si>
    <t>สกุล</t>
  </si>
  <si>
    <t>ชัยกุล</t>
  </si>
  <si>
    <t>24/2537</t>
  </si>
  <si>
    <t>บุญเลิง</t>
  </si>
  <si>
    <t>หล้ามาชน</t>
  </si>
  <si>
    <t>25/2537</t>
  </si>
  <si>
    <t>วันคำ</t>
  </si>
  <si>
    <t>เพชรภูมี</t>
  </si>
  <si>
    <t>26/2537</t>
  </si>
  <si>
    <t>พจนี</t>
  </si>
  <si>
    <t>มณีจันทร์</t>
  </si>
  <si>
    <t>27/2537</t>
  </si>
  <si>
    <t>พุก</t>
  </si>
  <si>
    <t>พรมสมบัติ</t>
  </si>
  <si>
    <t>29/2537</t>
  </si>
  <si>
    <t>ปกรณ์</t>
  </si>
  <si>
    <t>แก้วอินตา</t>
  </si>
  <si>
    <t>30/2537</t>
  </si>
  <si>
    <t>เลิศ</t>
  </si>
  <si>
    <t>31/2537</t>
  </si>
  <si>
    <t>บัวเงิน</t>
  </si>
  <si>
    <t>1/2538</t>
  </si>
  <si>
    <t xml:space="preserve"> 25 ธ.ค. 2538</t>
  </si>
  <si>
    <t>คณิต</t>
  </si>
  <si>
    <t>2/2538</t>
  </si>
  <si>
    <t>เรไร</t>
  </si>
  <si>
    <t>อุบลบาล</t>
  </si>
  <si>
    <t>3/2538</t>
  </si>
  <si>
    <t>4/2538</t>
  </si>
  <si>
    <t>หนูทอง</t>
  </si>
  <si>
    <t>จันทรสา</t>
  </si>
  <si>
    <t>5/2538</t>
  </si>
  <si>
    <t>เว็ด</t>
  </si>
  <si>
    <t>วงศ์วาน</t>
  </si>
  <si>
    <t>6/2538</t>
  </si>
  <si>
    <t>อังคณางค์</t>
  </si>
  <si>
    <t>ดอนละ</t>
  </si>
  <si>
    <t>7/2538</t>
  </si>
  <si>
    <t>รุ่ง</t>
  </si>
  <si>
    <t>สุพรม</t>
  </si>
  <si>
    <t>8/2538</t>
  </si>
  <si>
    <t>สุศดา</t>
  </si>
  <si>
    <t>อุ่นแก้ว</t>
  </si>
  <si>
    <t>9/2538</t>
  </si>
  <si>
    <t>หนูขาว</t>
  </si>
  <si>
    <t>พิมสุข</t>
  </si>
  <si>
    <t>10/2538</t>
  </si>
  <si>
    <t>บุญเรือง</t>
  </si>
  <si>
    <t>วงภูธร</t>
  </si>
  <si>
    <t>11/2538</t>
  </si>
  <si>
    <t>คำไพ</t>
  </si>
  <si>
    <t>ชัยศรี</t>
  </si>
  <si>
    <t>12/2538</t>
  </si>
  <si>
    <t>คัณทนา</t>
  </si>
  <si>
    <t>ชัยจันทา</t>
  </si>
  <si>
    <t>13/2538</t>
  </si>
  <si>
    <t>สายยนต์</t>
  </si>
  <si>
    <t>อ่อนแก้ว</t>
  </si>
  <si>
    <t>14/2538</t>
  </si>
  <si>
    <t>ชอบ</t>
  </si>
  <si>
    <t>15/2538</t>
  </si>
  <si>
    <t>บุญร่วม</t>
  </si>
  <si>
    <t>แก้วชัย</t>
  </si>
  <si>
    <t>16/2538</t>
  </si>
  <si>
    <t>สมบูรณ์</t>
  </si>
  <si>
    <t>ภูมิสวัสดิ์</t>
  </si>
  <si>
    <t>17/2538</t>
  </si>
  <si>
    <t>สมร</t>
  </si>
  <si>
    <t>สีหานาถ</t>
  </si>
  <si>
    <t>18/2538</t>
  </si>
  <si>
    <t>ประเสริฐ</t>
  </si>
  <si>
    <t>19/2538</t>
  </si>
  <si>
    <t>จันทร์</t>
  </si>
  <si>
    <t>1/2541</t>
  </si>
  <si>
    <t>27 ก.ค.2541</t>
  </si>
  <si>
    <t>เพ็ญแข</t>
  </si>
  <si>
    <t>2/2541</t>
  </si>
  <si>
    <t>สุขเกษม</t>
  </si>
  <si>
    <t>จันทะรีย์</t>
  </si>
  <si>
    <t>3/2541</t>
  </si>
  <si>
    <t>ประสาร</t>
  </si>
  <si>
    <t>4/2541</t>
  </si>
  <si>
    <t>สำราญ</t>
  </si>
  <si>
    <t>5/2541</t>
  </si>
  <si>
    <t>สุวัด</t>
  </si>
  <si>
    <t>ขุนใหญ่</t>
  </si>
  <si>
    <t>6/2541</t>
  </si>
  <si>
    <t>เนียมจันทร์</t>
  </si>
  <si>
    <t>กิ่งเกตุ</t>
  </si>
  <si>
    <t>7/2541</t>
  </si>
  <si>
    <t>ช่างไขย</t>
  </si>
  <si>
    <t>8/2541</t>
  </si>
  <si>
    <t>วรจิตร</t>
  </si>
  <si>
    <t>9/2541</t>
  </si>
  <si>
    <t>อุไรวรรณ์</t>
  </si>
  <si>
    <t>เสนาชุม</t>
  </si>
  <si>
    <t>10/2541</t>
  </si>
  <si>
    <t>ขันวิชัย</t>
  </si>
  <si>
    <t>11/2541</t>
  </si>
  <si>
    <t>ณัฐสิมา</t>
  </si>
  <si>
    <t>12/2541</t>
  </si>
  <si>
    <t>น้อยยะ</t>
  </si>
  <si>
    <t>13/2541</t>
  </si>
  <si>
    <t>อวยชัย</t>
  </si>
  <si>
    <t>โพนทัน</t>
  </si>
  <si>
    <t>14/2541</t>
  </si>
  <si>
    <t>สุภาวดี</t>
  </si>
  <si>
    <t>ศรีโพนสา</t>
  </si>
  <si>
    <t>15/2541</t>
  </si>
  <si>
    <t>ม่วง</t>
  </si>
  <si>
    <t>16/2541</t>
  </si>
  <si>
    <t>คำแพน</t>
  </si>
  <si>
    <t>17/2541</t>
  </si>
  <si>
    <t>ประภาพันธ์</t>
  </si>
  <si>
    <t>18/2541</t>
  </si>
  <si>
    <t>ทนงศักดิ์</t>
  </si>
  <si>
    <t>19/2541</t>
  </si>
  <si>
    <t>วัชรีภรณ์</t>
  </si>
  <si>
    <t>ชัยมูล</t>
  </si>
  <si>
    <t>20/2541</t>
  </si>
  <si>
    <t>21/2541</t>
  </si>
  <si>
    <t>22/2541</t>
  </si>
  <si>
    <t>เดือนฉาย</t>
  </si>
  <si>
    <t>23/2541</t>
  </si>
  <si>
    <t>สำลำ</t>
  </si>
  <si>
    <t>เชื่อดวงผุย</t>
  </si>
  <si>
    <t>24/2541</t>
  </si>
  <si>
    <t>เบ็ง</t>
  </si>
  <si>
    <t>25/2541</t>
  </si>
  <si>
    <t>แชมภู</t>
  </si>
  <si>
    <t>26/2541</t>
  </si>
  <si>
    <t>วาสนา</t>
  </si>
  <si>
    <t>ใจปานน้ำ</t>
  </si>
  <si>
    <t>27/2541</t>
  </si>
  <si>
    <t>รสริน</t>
  </si>
  <si>
    <t>แก้วกัน</t>
  </si>
  <si>
    <t>28/2541</t>
  </si>
  <si>
    <t>มิตร</t>
  </si>
  <si>
    <t>29/2541</t>
  </si>
  <si>
    <t>เกรียงศักดิ์</t>
  </si>
  <si>
    <t>30/2541</t>
  </si>
  <si>
    <t>หนูเบ็ง</t>
  </si>
  <si>
    <t>1/2543</t>
  </si>
  <si>
    <t>23 ส.ค.2543</t>
  </si>
  <si>
    <t>บุญศรี</t>
  </si>
  <si>
    <t>2/2547</t>
  </si>
  <si>
    <t>31 ต.ค.2547</t>
  </si>
  <si>
    <t>ทองไล</t>
  </si>
  <si>
    <t>เชื้อหงส์</t>
  </si>
  <si>
    <t>3/2547</t>
  </si>
  <si>
    <t>อัมพร</t>
  </si>
  <si>
    <t>โคตะ</t>
  </si>
  <si>
    <t>4/2547</t>
  </si>
  <si>
    <t>ประพันธ์</t>
  </si>
  <si>
    <t>วงค์เทพ</t>
  </si>
  <si>
    <t>5/2547</t>
  </si>
  <si>
    <t>จันทรา</t>
  </si>
  <si>
    <t>6/2547</t>
  </si>
  <si>
    <t>หนูเยื่อน</t>
  </si>
  <si>
    <t>ไตยถา</t>
  </si>
  <si>
    <t>7/2547</t>
  </si>
  <si>
    <t>ไพฑูรย์</t>
  </si>
  <si>
    <t>จันทนันท์</t>
  </si>
  <si>
    <t>8/2547</t>
  </si>
  <si>
    <t>ไตรภพ</t>
  </si>
  <si>
    <t>9/2547</t>
  </si>
  <si>
    <t>ทองปัก</t>
  </si>
  <si>
    <t>สิงห์คำป้อง</t>
  </si>
  <si>
    <t>10/2547</t>
  </si>
  <si>
    <t>แสนพรม</t>
  </si>
  <si>
    <t>11/2547</t>
  </si>
  <si>
    <t>กุดวงศ์แก้ว</t>
  </si>
  <si>
    <t>12/2547</t>
  </si>
  <si>
    <t>ชื่น</t>
  </si>
  <si>
    <t>พันทิวา</t>
  </si>
  <si>
    <t>13/2547</t>
  </si>
  <si>
    <t>แสน</t>
  </si>
  <si>
    <t>อุ่นคำ</t>
  </si>
  <si>
    <t>14/2547</t>
  </si>
  <si>
    <t>นัฐพล</t>
  </si>
  <si>
    <t>นวลศรี</t>
  </si>
  <si>
    <t>15/2547</t>
  </si>
  <si>
    <t>ธีรารัตน์</t>
  </si>
  <si>
    <t>ศรีสวัสดิ์</t>
  </si>
  <si>
    <t>16/2547</t>
  </si>
  <si>
    <t>เช่าซื้อ ส.11/2547</t>
  </si>
  <si>
    <t>เช่าซื้อ ส.24/2547</t>
  </si>
  <si>
    <t>เช่าซื้อ ส.29/2547</t>
  </si>
  <si>
    <t>โอนสิทธิ เช่า ส.23/2551</t>
  </si>
  <si>
    <t>โอนสิทธิ เช่า ส.21/2551</t>
  </si>
  <si>
    <t>เช่าซื้อ ส.1/2551</t>
  </si>
  <si>
    <t>เช่าซื้อ ส.30/2547</t>
  </si>
  <si>
    <t>เช่าซื้อ ส.32/2547</t>
  </si>
  <si>
    <t>เช่าซื้อ ส.37/2550</t>
  </si>
  <si>
    <t>เช่าซื้อ ส.7/2551</t>
  </si>
  <si>
    <t>โอนสิทธิเช่า ส.22/2551</t>
  </si>
  <si>
    <t>เช่าซื้อ ส.23/2550</t>
  </si>
  <si>
    <t>เช่าซื้อ ส.18/2547</t>
  </si>
  <si>
    <t>เช่าซื้อ ส.19/2547</t>
  </si>
  <si>
    <t>เช่าซื้อ ส.25/2550</t>
  </si>
  <si>
    <t>โอนสิทธิเช่า ส.2/2551</t>
  </si>
  <si>
    <t>โอนสิทธิเช่า ส.1/2551</t>
  </si>
  <si>
    <t>เช่าซื้อ ส.20/2547</t>
  </si>
  <si>
    <t>เช่าซื้อ ส.37/2547</t>
  </si>
  <si>
    <t>เช่าซื้อ ส.29/2550</t>
  </si>
  <si>
    <t>เช่าซื้อ ส.1/2547</t>
  </si>
  <si>
    <t>เช่าซื้อ ส.36/2550</t>
  </si>
  <si>
    <t>เช่าซื้อ ส.32/2550</t>
  </si>
  <si>
    <t>เช่าซื้อ ส.12/2547</t>
  </si>
  <si>
    <t>เช่าซื้อ ส.42/2547</t>
  </si>
  <si>
    <t>โอนสิทธิ เช่า ส.14/2551</t>
  </si>
  <si>
    <t>ยกเลิกสัญญา(20/05/2005)</t>
  </si>
  <si>
    <t>เช่าซื้อ ส.18/2551</t>
  </si>
  <si>
    <t>เช่าซื้อ ส.35/2547</t>
  </si>
  <si>
    <t>เช่าซื้อ ส.26/2547</t>
  </si>
  <si>
    <t>เช่าซื้อ ส.10/2551</t>
  </si>
  <si>
    <t>เช่าซื้อ ส.11/2551</t>
  </si>
  <si>
    <t>เช่าซื้อ ส.31/2547</t>
  </si>
  <si>
    <t>เช่าซื้อ ส.15/2551</t>
  </si>
  <si>
    <t>เช่าซื้อ ส.27/2547</t>
  </si>
  <si>
    <t>เช่าซื้อ ส.10/2550</t>
  </si>
  <si>
    <t>ยกเลิก(28/08/2008)</t>
  </si>
  <si>
    <t>ยกเลิกสัญญา(26/06/2004)</t>
  </si>
  <si>
    <t>เช่าซื้อ ส.24/2550</t>
  </si>
  <si>
    <t>เช่าซื้อ ส.33/2550</t>
  </si>
  <si>
    <t>เช่าซื้อ ส.17/2550</t>
  </si>
  <si>
    <t>เช่าซื้อ ส.15/2550</t>
  </si>
  <si>
    <t>เช่าซื้อ ส.13/2547</t>
  </si>
  <si>
    <t>เช่าซื้อ ส.14/2547</t>
  </si>
  <si>
    <t>เช่าซื้อ ส.16/2550</t>
  </si>
  <si>
    <t>เช่าซื้อ ส.15/2547</t>
  </si>
  <si>
    <t>เช่าซื้อ ส.34/2547</t>
  </si>
  <si>
    <t>เช่าซื้อ ส.3/2551</t>
  </si>
  <si>
    <t>เช่าซื้อ ส.2/2547</t>
  </si>
  <si>
    <t>เช่าซื้อ ส.3/2547</t>
  </si>
  <si>
    <t>เช่าซื้อ ส.6/2547</t>
  </si>
  <si>
    <t>เช่าซื้อ ส.7/2547</t>
  </si>
  <si>
    <t>เช่าซื้อ ส.20/2551</t>
  </si>
  <si>
    <t>เช่าซื้อ ส.4/2547</t>
  </si>
  <si>
    <t>เช่าซื้อ ส.5/2547</t>
  </si>
  <si>
    <t>เช่าซื้อ ส.8/2547</t>
  </si>
  <si>
    <t>เช่าซื้อ ส.36/2547</t>
  </si>
  <si>
    <t>ยกเลิกสัญญา(12/02/2004)</t>
  </si>
  <si>
    <t>โอนสิทธิเช่า ส.17/2551</t>
  </si>
  <si>
    <t>โอนสิทธิเช่า ส.18/2551</t>
  </si>
  <si>
    <t>เช่าซื้อ ส.10/2547</t>
  </si>
  <si>
    <t>ยกเลิก(11/01/2007)</t>
  </si>
  <si>
    <t>ยกเลิก(04/01/2007)</t>
  </si>
  <si>
    <t>เช่าซื้อ ส.38/2547</t>
  </si>
  <si>
    <t>เช่าซื้อ ส.39/2547</t>
  </si>
  <si>
    <t>เช่าซื้อส.13/2550</t>
  </si>
  <si>
    <t>เช่าซื้อ ส.12/2550</t>
  </si>
  <si>
    <t>เช่าซื้อ ส.2/2550</t>
  </si>
  <si>
    <t>เช่าซื้อ ส.30/2550</t>
  </si>
  <si>
    <t>เช่าซื้อ ส.6/2550</t>
  </si>
  <si>
    <t>ยกเลิกสัญญา(30/03/2004)</t>
  </si>
  <si>
    <t>ยกเลิกสัญญา(08/03/2004)</t>
  </si>
  <si>
    <t>เช่าซื้อ ส.33/2547</t>
  </si>
  <si>
    <t>ยกเลิกสัญญา(31/03/2009)</t>
  </si>
  <si>
    <t>เช่าซื้อ ส.31/2550</t>
  </si>
  <si>
    <t>ยกเลิก(31/03/2008)</t>
  </si>
  <si>
    <t>เช่าซื้อ ส.17/2547</t>
  </si>
  <si>
    <t>ยกเลิกสัญญา(29/06/2009)</t>
  </si>
  <si>
    <t>ยกเลิกสัญญา(24/06/2004)</t>
  </si>
  <si>
    <t>เช่าซื้อ ส.27/2550</t>
  </si>
  <si>
    <t>เช่าซื้อ ส.38/2550</t>
  </si>
  <si>
    <t>เช่าซื้อ ส.28/2550</t>
  </si>
  <si>
    <t>เช่าซื้อ ส.41/2547</t>
  </si>
  <si>
    <t>เช่าซ้อ ส.40/2547</t>
  </si>
  <si>
    <t>เช่าซื้อ ส.25/2547</t>
  </si>
  <si>
    <t>เช่าซื้อ ส.8/2550</t>
  </si>
  <si>
    <t>เช่าซื้อ ส.28/2547</t>
  </si>
  <si>
    <t>เช่าซื้อ ส.11/2550</t>
  </si>
  <si>
    <t>เช่าซื้อ ส.4/2551</t>
  </si>
  <si>
    <t>เช่าซื้อ ส.5/2551</t>
  </si>
  <si>
    <t>เช่าซื้อ ส.17/2551</t>
  </si>
  <si>
    <t>เช่าซื้อ ส.34/2550</t>
  </si>
  <si>
    <t>เช่าซื้อ ส.22/2550</t>
  </si>
  <si>
    <t>เช่าซื้อ ส.22/2547</t>
  </si>
  <si>
    <t>เช่าซื้อ ส.23/2547</t>
  </si>
  <si>
    <t>ยกเลิกสัญญา(17/03/2006)</t>
  </si>
  <si>
    <t>เช่าซื้อ ส.21/2551</t>
  </si>
  <si>
    <t>เช่าซื้อ ส.22/2551</t>
  </si>
  <si>
    <t>เช่าซื้อ ส.35/2550</t>
  </si>
  <si>
    <t>เช่าซื้อ ส.1/2550</t>
  </si>
  <si>
    <t>เช่าซื้อ ส.4/2550</t>
  </si>
  <si>
    <t>เช่าซื้อ ส.5/2550</t>
  </si>
  <si>
    <t>เช่าซื้อ ส.21/2547</t>
  </si>
  <si>
    <t>เช่าซื้อ ส.8/2551</t>
  </si>
  <si>
    <t>เช่าซื้อ ส.14/2550</t>
  </si>
  <si>
    <t>ยกเลิก(20/02/2008)</t>
  </si>
  <si>
    <t>เช่าซื้อ ส.18/2550</t>
  </si>
  <si>
    <t>เช่าซื้อ ส.7/2550</t>
  </si>
  <si>
    <t>เช่าซื้อ ส.39/2550</t>
  </si>
  <si>
    <t>เช่าซื้อ ส.19/2550</t>
  </si>
  <si>
    <t>เพ็ญพร</t>
  </si>
  <si>
    <t>บัวชัย</t>
  </si>
  <si>
    <t>อุ่นจารย์</t>
  </si>
  <si>
    <t>วงค์ทา</t>
  </si>
  <si>
    <t>สมจิต</t>
  </si>
  <si>
    <t>ชาปากดี</t>
  </si>
  <si>
    <t>คมคาย</t>
  </si>
  <si>
    <t>ธรรมยุติ</t>
  </si>
  <si>
    <t>โคตรโสภา</t>
  </si>
  <si>
    <t>ราชวงค์</t>
  </si>
  <si>
    <t>เหมบุรุษ</t>
  </si>
  <si>
    <t>วิสรรณ์</t>
  </si>
  <si>
    <t>หารชนะ</t>
  </si>
  <si>
    <t>พงศักดิ์</t>
  </si>
  <si>
    <t>สถิตย์</t>
  </si>
  <si>
    <t>เพียสุริวงศ์</t>
  </si>
  <si>
    <t>คมสัน</t>
  </si>
  <si>
    <t>สะบาไพร</t>
  </si>
  <si>
    <t>พรมดี</t>
  </si>
  <si>
    <t>โชคชัย</t>
  </si>
  <si>
    <t>ขุนพล</t>
  </si>
  <si>
    <t>สมหมาย</t>
  </si>
  <si>
    <t>อนุวัฒน์</t>
  </si>
  <si>
    <t>ทองเลื่อน</t>
  </si>
  <si>
    <t>เสถียน</t>
  </si>
  <si>
    <t>เพชรา</t>
  </si>
  <si>
    <t>อภิญญา</t>
  </si>
  <si>
    <t>1/2551</t>
  </si>
  <si>
    <t>2/2551</t>
  </si>
  <si>
    <t>3/2551</t>
  </si>
  <si>
    <t>4/2551</t>
  </si>
  <si>
    <t>5/2551</t>
  </si>
  <si>
    <t>7/2551</t>
  </si>
  <si>
    <t>8/2551</t>
  </si>
  <si>
    <t>12/2551</t>
  </si>
  <si>
    <t>13/2551</t>
  </si>
  <si>
    <t>16/2551</t>
  </si>
  <si>
    <t>17/2551</t>
  </si>
  <si>
    <t>18/2551</t>
  </si>
  <si>
    <t>19/2551</t>
  </si>
  <si>
    <t>20/2551</t>
  </si>
  <si>
    <t>21/2551</t>
  </si>
  <si>
    <t>22/2551</t>
  </si>
  <si>
    <t>23/2551</t>
  </si>
  <si>
    <t>6/2551</t>
  </si>
  <si>
    <t>9/2551</t>
  </si>
  <si>
    <t>10/2551</t>
  </si>
  <si>
    <t>11/2551</t>
  </si>
  <si>
    <t>14/2551</t>
  </si>
  <si>
    <t>15/2551</t>
  </si>
  <si>
    <t>1/2552</t>
  </si>
  <si>
    <t>2/2552</t>
  </si>
  <si>
    <t>3/2552</t>
  </si>
  <si>
    <t>4/2552</t>
  </si>
  <si>
    <t>5/2552</t>
  </si>
  <si>
    <t>6/2552</t>
  </si>
  <si>
    <t>7/2552</t>
  </si>
  <si>
    <t>8/2552</t>
  </si>
  <si>
    <t>9/2552</t>
  </si>
  <si>
    <t>10/2552</t>
  </si>
  <si>
    <t>11/2552</t>
  </si>
  <si>
    <t>12/2552</t>
  </si>
  <si>
    <t>13/2552</t>
  </si>
  <si>
    <t>14/2552</t>
  </si>
  <si>
    <t>15/2552</t>
  </si>
  <si>
    <t>สมพงษ์</t>
  </si>
  <si>
    <t>ยังสบุตร</t>
  </si>
  <si>
    <t>มณีจันทน์</t>
  </si>
  <si>
    <t>ชมจูมจัง</t>
  </si>
  <si>
    <t>แสงมณี</t>
  </si>
  <si>
    <t>ทองบาง</t>
  </si>
  <si>
    <t>กะกุลพิมพ์</t>
  </si>
  <si>
    <t>ชัยยงค์</t>
  </si>
  <si>
    <t>นิยมาพร</t>
  </si>
  <si>
    <t>ไชยวรรณ์</t>
  </si>
  <si>
    <t>นิยม</t>
  </si>
  <si>
    <t>พาติกบุตร</t>
  </si>
  <si>
    <t>ดวงใจ</t>
  </si>
  <si>
    <t>สมควร</t>
  </si>
  <si>
    <t>จันทรดี</t>
  </si>
  <si>
    <t>14 ม.ค.2551</t>
  </si>
  <si>
    <t>1 เม.ย.2551</t>
  </si>
  <si>
    <t>7 พ.ย.2551</t>
  </si>
  <si>
    <t>2 พ.ย.2552</t>
  </si>
  <si>
    <t>เช่าซื้อ ส.23/2551</t>
  </si>
  <si>
    <t>โอนสิทธิเช่า ส.19/2551</t>
  </si>
  <si>
    <t>โอนสิทธิ เช่า ส. 20/2551</t>
  </si>
  <si>
    <t>เช่าซื้อ ส.6/2551</t>
  </si>
  <si>
    <t>เช่าซื้อ ส.19/2551</t>
  </si>
  <si>
    <t>เช่าซื้อ ส.9/2551</t>
  </si>
  <si>
    <t>เช่าซื้อ ส.2/2552</t>
  </si>
  <si>
    <t>เช่าซื้อ ส.12/2551</t>
  </si>
  <si>
    <t>เช่าซื้อ ส.13/2551</t>
  </si>
  <si>
    <t>เช่าซื้อ ส.14/2551</t>
  </si>
  <si>
    <t>สละสิทธิ์ คปจ.3/51 ลว.28/8/51</t>
  </si>
  <si>
    <t>โอนสิทธิเช่า ส.13/2552</t>
  </si>
  <si>
    <t>โอนสิทธิเช่า ส.12/2552</t>
  </si>
  <si>
    <t>เช่าซื้อ ส.3/2552</t>
  </si>
  <si>
    <t>เช่าซื้อ ส.16/2551</t>
  </si>
  <si>
    <t>โอนสิทธิเช่า ส.11/2552</t>
  </si>
  <si>
    <t>เช่าซื้อ ส.9/2550</t>
  </si>
  <si>
    <t>เช่าซื้อ ส.16/2547</t>
  </si>
  <si>
    <t>เช่าซื้อ ส.2/2551</t>
  </si>
  <si>
    <t>เช่าซื้อ ส.4/2552</t>
  </si>
  <si>
    <t>เช่าซื้อ ส.6/2552</t>
  </si>
  <si>
    <t>เช่าซื้อ ส.3/2550</t>
  </si>
  <si>
    <t>เช่าซื้อ ส.20/2550</t>
  </si>
  <si>
    <t>พัฒนพงษ์</t>
  </si>
  <si>
    <t>ชยพัทธ์</t>
  </si>
  <si>
    <t>คำตา</t>
  </si>
  <si>
    <t>เบ็ญจมาตย์</t>
  </si>
  <si>
    <t>เชื้อโพน</t>
  </si>
  <si>
    <t>คำทา</t>
  </si>
  <si>
    <t>ตามชัยภูมิ</t>
  </si>
  <si>
    <t>สมชาย</t>
  </si>
  <si>
    <t>หวนชัยภูมิ</t>
  </si>
  <si>
    <t>เอนเกษร</t>
  </si>
  <si>
    <t>เพชร</t>
  </si>
  <si>
    <t>เวทิน</t>
  </si>
  <si>
    <t>สุรินทร์</t>
  </si>
  <si>
    <t>เยาวภา</t>
  </si>
  <si>
    <t>อิ่นอ้อย</t>
  </si>
  <si>
    <t>อ้อย</t>
  </si>
  <si>
    <t xml:space="preserve">1/2553      </t>
  </si>
  <si>
    <t xml:space="preserve">2/2553      </t>
  </si>
  <si>
    <t xml:space="preserve">3/2553      </t>
  </si>
  <si>
    <t xml:space="preserve">4/2553      </t>
  </si>
  <si>
    <t xml:space="preserve">5/2553      </t>
  </si>
  <si>
    <t xml:space="preserve">6/2553      </t>
  </si>
  <si>
    <t xml:space="preserve">7/2553      </t>
  </si>
  <si>
    <t xml:space="preserve">8/2553      </t>
  </si>
  <si>
    <t xml:space="preserve">9/2553      </t>
  </si>
  <si>
    <t xml:space="preserve">10/2553      </t>
  </si>
  <si>
    <t xml:space="preserve">11/2553      </t>
  </si>
  <si>
    <t xml:space="preserve">12/2553      </t>
  </si>
  <si>
    <t xml:space="preserve">13/2553      </t>
  </si>
  <si>
    <t xml:space="preserve">14/2553      </t>
  </si>
  <si>
    <t xml:space="preserve">15/2553      </t>
  </si>
  <si>
    <t xml:space="preserve">16/2553      </t>
  </si>
  <si>
    <t>1 พ.ย.2553</t>
  </si>
  <si>
    <t>โอนสิทธิ 8/2553</t>
  </si>
  <si>
    <t>โอนสิทธิ 9/2553</t>
  </si>
  <si>
    <t>โอนสิทธิ 7/2553</t>
  </si>
  <si>
    <t>เช่าซื้อ 79/2553</t>
  </si>
  <si>
    <t>เช่าซื้อ ส.61/2553</t>
  </si>
  <si>
    <t>เช่าซื้อ ส.76/2553</t>
  </si>
  <si>
    <t>เช่าซื้อ ส.54/2553</t>
  </si>
  <si>
    <t>เช่าซื้อ ส.63/2553</t>
  </si>
  <si>
    <t>เช่าซื้อ ส.77/2553</t>
  </si>
  <si>
    <t>เช่าซื้อ ส.71/2553</t>
  </si>
  <si>
    <t>เช่าซื้อ ส.80/2553</t>
  </si>
  <si>
    <t>โอนสิทธิ เช่า ส. 5/2553</t>
  </si>
  <si>
    <t>เช่าซื้อ ส.56/2553</t>
  </si>
  <si>
    <t>เช่าซื้อ ส.78/2553</t>
  </si>
  <si>
    <t>โอนสิทธิเช่า ส. 4/2553</t>
  </si>
  <si>
    <t>รัสมี</t>
  </si>
  <si>
    <t>โอนสิทธิเช่า ส. 10-11/2553</t>
  </si>
  <si>
    <t>เช่าซื้อ ส.70/2553</t>
  </si>
  <si>
    <t>โอนสิทธิเช่า ส.3/2553</t>
  </si>
  <si>
    <t>เช่าซื้อ ส.58/2553</t>
  </si>
  <si>
    <t>โอนสิทธิเช่า ส.13-14/2553</t>
  </si>
  <si>
    <t>เช่าซื้อ ส.62/2553</t>
  </si>
  <si>
    <t>เช่าซื้อ ส.69/2553</t>
  </si>
  <si>
    <t>เช่าซื้อ ส.73/2553</t>
  </si>
  <si>
    <t>เช่าซื้อ ส.74/2553</t>
  </si>
  <si>
    <t>เช่าซื้อ ส.68/2553</t>
  </si>
  <si>
    <t>เช่าซื้อ ส.67/2553</t>
  </si>
  <si>
    <t>เช่าซื้อ ส.64/2553</t>
  </si>
  <si>
    <t>เช่าซื้อ ส.65/2553</t>
  </si>
  <si>
    <t>00002/2552</t>
  </si>
  <si>
    <t>00003/2552</t>
  </si>
  <si>
    <t>00004/2552</t>
  </si>
  <si>
    <t>00005/2552</t>
  </si>
  <si>
    <t>00006/2552</t>
  </si>
  <si>
    <t>รวมทั้งสิ้น</t>
  </si>
  <si>
    <t>บ้านซอง</t>
  </si>
  <si>
    <t>อนุมาตย์</t>
  </si>
  <si>
    <t>ทองพูน</t>
  </si>
  <si>
    <t>อัมลา</t>
  </si>
  <si>
    <t>พิมล</t>
  </si>
  <si>
    <t>สระใคร</t>
  </si>
  <si>
    <t>ประกอบ</t>
  </si>
  <si>
    <t>สุทธิตา</t>
  </si>
  <si>
    <t>เรียงสอน</t>
  </si>
  <si>
    <t>สุกัญญา</t>
  </si>
  <si>
    <t>ชายังกูล</t>
  </si>
  <si>
    <t>แก้วพะโอะ</t>
  </si>
  <si>
    <t>พรพัฒน์</t>
  </si>
  <si>
    <t>กาญจนา</t>
  </si>
  <si>
    <t>อรรคพล</t>
  </si>
  <si>
    <t>จรรยาฉันท์</t>
  </si>
  <si>
    <t>เกษทองมา</t>
  </si>
  <si>
    <t>สำลี</t>
  </si>
  <si>
    <t>เชื่อดงผุย</t>
  </si>
  <si>
    <t>บัวราช</t>
  </si>
  <si>
    <t>อภิวิชญ์</t>
  </si>
  <si>
    <t>ใจอาจ</t>
  </si>
  <si>
    <t>มาตสุริวงค์</t>
  </si>
  <si>
    <t>ชัยเชียงพิน</t>
  </si>
  <si>
    <t>บุญมาแลบ</t>
  </si>
  <si>
    <t>จาบทะเล</t>
  </si>
  <si>
    <t>เดชสิงห์</t>
  </si>
  <si>
    <t>สุจริต</t>
  </si>
  <si>
    <t>วันทาดี</t>
  </si>
  <si>
    <t>จารุวรรณ</t>
  </si>
  <si>
    <t>กฤติกา</t>
  </si>
  <si>
    <t>เขียวค่อม</t>
  </si>
  <si>
    <t>สุพร</t>
  </si>
  <si>
    <t>อุดม</t>
  </si>
  <si>
    <t>พรมบุตร</t>
  </si>
  <si>
    <t>ประกัน</t>
  </si>
  <si>
    <t>ลุสุข</t>
  </si>
  <si>
    <t>ก่อง</t>
  </si>
  <si>
    <t>วงค์กระโซ่</t>
  </si>
  <si>
    <t>ประสาน</t>
  </si>
  <si>
    <t>ชนะการี</t>
  </si>
  <si>
    <t>วันไทย</t>
  </si>
  <si>
    <t>ยืนนาน</t>
  </si>
  <si>
    <t>สุรพล</t>
  </si>
  <si>
    <t>ฐานะ</t>
  </si>
  <si>
    <t>กาลึม</t>
  </si>
  <si>
    <t>สารโภคา</t>
  </si>
  <si>
    <t>อุทัย</t>
  </si>
  <si>
    <t>แวงวัน</t>
  </si>
  <si>
    <t>พิศมัย</t>
  </si>
  <si>
    <t>วิไลพร</t>
  </si>
  <si>
    <t>ประทุมพงษ์</t>
  </si>
  <si>
    <t>วิไลวรรณ</t>
  </si>
  <si>
    <t>จำปาชัย</t>
  </si>
  <si>
    <t>สิงห์</t>
  </si>
  <si>
    <t>คำแก่นแก้ว</t>
  </si>
  <si>
    <t>วิทยา</t>
  </si>
  <si>
    <t>กิ่งแก้ว</t>
  </si>
  <si>
    <t>สุทิน</t>
  </si>
  <si>
    <t>ธีระยุทธ</t>
  </si>
  <si>
    <t>จันทร์ศรี</t>
  </si>
  <si>
    <t>ไชยยศ</t>
  </si>
  <si>
    <t>อุ่น</t>
  </si>
  <si>
    <t>เชื้อคำอด</t>
  </si>
  <si>
    <t>ดำ</t>
  </si>
  <si>
    <t>โคตรชารี</t>
  </si>
  <si>
    <t>ละมัย</t>
  </si>
  <si>
    <t>นามวงศ์ษา</t>
  </si>
  <si>
    <t>หอมสมบัติ</t>
  </si>
  <si>
    <t>ลำใย</t>
  </si>
  <si>
    <t>ทองถาวร</t>
  </si>
  <si>
    <t>นิรันต์</t>
  </si>
  <si>
    <t>ชะนะดิษฐ</t>
  </si>
  <si>
    <t>ไพศาล</t>
  </si>
  <si>
    <t>รู้บุญ</t>
  </si>
  <si>
    <t>ประมวล</t>
  </si>
  <si>
    <t>ไชยคีรี</t>
  </si>
  <si>
    <t>ผดุงเกียรติ</t>
  </si>
  <si>
    <t>สืบศรี</t>
  </si>
  <si>
    <t>บุญธรรม</t>
  </si>
  <si>
    <t>ยอดเยี่ยม</t>
  </si>
  <si>
    <t>แฟนภูเขียว</t>
  </si>
  <si>
    <t>คำพวน</t>
  </si>
  <si>
    <t>บุญทา</t>
  </si>
  <si>
    <t>บง</t>
  </si>
  <si>
    <t>จันทะดา</t>
  </si>
  <si>
    <t>ผ่องศรี</t>
  </si>
  <si>
    <t>มุงคุณ</t>
  </si>
  <si>
    <t>ธานี</t>
  </si>
  <si>
    <t>ราชสีภูมิ</t>
  </si>
  <si>
    <t>สุวรรณ์</t>
  </si>
  <si>
    <t>แนบชิด</t>
  </si>
  <si>
    <t>พุทธา</t>
  </si>
  <si>
    <t>สุสารโภ</t>
  </si>
  <si>
    <t>สวัสิดิ์</t>
  </si>
  <si>
    <t>พิมประภา</t>
  </si>
  <si>
    <t>แสงสุข</t>
  </si>
  <si>
    <t>บันทะนนท์</t>
  </si>
  <si>
    <t>ผิวเหลือง</t>
  </si>
  <si>
    <t>อริสรา</t>
  </si>
  <si>
    <t>บัวไหล</t>
  </si>
  <si>
    <t>ภาษีค่าเช่า</t>
  </si>
  <si>
    <t>ภาษีค่าเช่าซื้อ</t>
  </si>
  <si>
    <t>เช่าซื้อ ส.72/2553</t>
  </si>
  <si>
    <t>บัวเรียน</t>
  </si>
  <si>
    <t>อำนาจ</t>
  </si>
  <si>
    <t>คาน</t>
  </si>
  <si>
    <t xml:space="preserve">เช่าซื้อ ส.75/2553 </t>
  </si>
  <si>
    <t xml:space="preserve">เช่าซื้อ ส.5/2552  </t>
  </si>
  <si>
    <t xml:space="preserve">เช่าซื้อ ส.9/2547  </t>
  </si>
  <si>
    <t xml:space="preserve">โอนสิทธิ 6/2553  </t>
  </si>
  <si>
    <t xml:space="preserve">เช่าซื้อ ส.66/2553 </t>
  </si>
  <si>
    <t xml:space="preserve">เช่าซื้อ ส.53/2553 </t>
  </si>
  <si>
    <t xml:space="preserve">เช่าซื้อ ส.57/2553  </t>
  </si>
  <si>
    <t xml:space="preserve">เช่าซื้อ ส.55/2553 </t>
  </si>
  <si>
    <t>เดชา</t>
  </si>
  <si>
    <t xml:space="preserve">1/2554      </t>
  </si>
  <si>
    <t>30 ก.ย.2554</t>
  </si>
  <si>
    <t>ทักสิน</t>
  </si>
  <si>
    <t xml:space="preserve">2/2554      </t>
  </si>
  <si>
    <t>อาภาวรรณ</t>
  </si>
  <si>
    <t>อันทะนัย</t>
  </si>
  <si>
    <t xml:space="preserve">3/2554      </t>
  </si>
  <si>
    <t xml:space="preserve">4/2554      </t>
  </si>
  <si>
    <t xml:space="preserve">5/2554      </t>
  </si>
  <si>
    <t xml:space="preserve">6/2554      </t>
  </si>
  <si>
    <t xml:space="preserve">7/2554      </t>
  </si>
  <si>
    <t xml:space="preserve">8/2554      </t>
  </si>
  <si>
    <t xml:space="preserve">9/2554      </t>
  </si>
  <si>
    <t xml:space="preserve">10/2554      </t>
  </si>
  <si>
    <t xml:space="preserve">11/2554      </t>
  </si>
  <si>
    <t xml:space="preserve">12/2554      </t>
  </si>
  <si>
    <t xml:space="preserve">13/2554      </t>
  </si>
  <si>
    <t xml:space="preserve">14/2554      </t>
  </si>
  <si>
    <t>ชูสี</t>
  </si>
  <si>
    <t>สายสี</t>
  </si>
  <si>
    <t>จิรวัฒน์</t>
  </si>
  <si>
    <t>ไตร</t>
  </si>
  <si>
    <t>ใจใส</t>
  </si>
  <si>
    <t>แมน</t>
  </si>
  <si>
    <t>อารีรัตน์</t>
  </si>
  <si>
    <t>กองแก้ว</t>
  </si>
  <si>
    <t>ขจร</t>
  </si>
  <si>
    <t>กทด.</t>
  </si>
  <si>
    <t>พจน์</t>
  </si>
  <si>
    <t>พานุรักษ์</t>
  </si>
  <si>
    <t>วิชิต</t>
  </si>
  <si>
    <t>รัตนะ</t>
  </si>
  <si>
    <t>โอนมรดกสิทธิเช่า ส.2/2554</t>
  </si>
  <si>
    <t>โอนสิทธิเช่า ส.3/2554</t>
  </si>
  <si>
    <t>โอนสิทธิเช่า ส. 4/2554</t>
  </si>
  <si>
    <t>โอนสิทธิเช่า ส.5/2554</t>
  </si>
  <si>
    <t>โอนสิทธิเช่า ส.6/2554</t>
  </si>
  <si>
    <t>โอนแบ่งสิทธิเช่า ส.9,10/2554</t>
  </si>
  <si>
    <t>โอนมรดกสิทธิเช่า ส. 7,8/2554</t>
  </si>
  <si>
    <t>นวนจันทร์</t>
  </si>
  <si>
    <t>ไชยคำ</t>
  </si>
  <si>
    <t>สมภาร</t>
  </si>
  <si>
    <t>บุญหนา</t>
  </si>
  <si>
    <t>พรสวรรค์</t>
  </si>
  <si>
    <t>วงค์ษา</t>
  </si>
  <si>
    <t>เศรษฐพงศ์</t>
  </si>
  <si>
    <t>ปรีดา</t>
  </si>
  <si>
    <t>เช่าซื้อ ส.5/2554</t>
  </si>
  <si>
    <t>เช่าซื้อ ส.7/2554</t>
  </si>
  <si>
    <t>เช่าซื้อ 8/2554</t>
  </si>
  <si>
    <t>เช่าซื้อ ส.10/2554</t>
  </si>
  <si>
    <t>เช่าซื้อ ส.11/2554</t>
  </si>
  <si>
    <t>เช่าซื้อ ส.12/2554</t>
  </si>
  <si>
    <t>เช่าซื้อ ส.13/2554</t>
  </si>
  <si>
    <t>เช่าซื้อ ส.14/2554</t>
  </si>
  <si>
    <t>เช่าซื้อ ส.15/2554</t>
  </si>
  <si>
    <t>ลัดดาวรรณ์</t>
  </si>
  <si>
    <t>ชมทอง</t>
  </si>
  <si>
    <t>เช่าซื้อ ส.59/2553</t>
  </si>
  <si>
    <t>1/2555</t>
  </si>
  <si>
    <t>2/2555</t>
  </si>
  <si>
    <t>3/2555</t>
  </si>
  <si>
    <t>4/2555</t>
  </si>
  <si>
    <t>5/2555</t>
  </si>
  <si>
    <t>โอนสิทธิเช่า ส.5/2555</t>
  </si>
  <si>
    <t>สมบัติ</t>
  </si>
  <si>
    <t>สมโชค</t>
  </si>
  <si>
    <t>บุญพามา</t>
  </si>
  <si>
    <t>คารม</t>
  </si>
  <si>
    <t>ชนะชัย</t>
  </si>
  <si>
    <t>12 ธ.ค.2555</t>
  </si>
  <si>
    <t xml:space="preserve">เช่าซื้อ ส.6/2554  </t>
  </si>
  <si>
    <t xml:space="preserve">เช่าซื้อ ส.9/2554  </t>
  </si>
  <si>
    <t>เช่าซื้อ ส.7/2555</t>
  </si>
  <si>
    <t xml:space="preserve">เช่าซื้อ ส.5/2555 </t>
  </si>
  <si>
    <t xml:space="preserve">เช่าซื้อ ส.1/2555  </t>
  </si>
  <si>
    <t>เช่าซื้อ ส.6/2555</t>
  </si>
  <si>
    <t>ครรณ์ชิต</t>
  </si>
  <si>
    <t>คนพินิจ</t>
  </si>
  <si>
    <t>เสรี</t>
  </si>
  <si>
    <t>นที</t>
  </si>
  <si>
    <t>สุมาลี</t>
  </si>
  <si>
    <t>ปรางค์อนงค์</t>
  </si>
  <si>
    <t>เจริญ</t>
  </si>
  <si>
    <t>กอบกฤต</t>
  </si>
  <si>
    <t>โอนสิทธิ เช่า ส.15-16/2553</t>
  </si>
  <si>
    <t>ยกเลิกสัญญา(10/06/2010)</t>
  </si>
  <si>
    <t>บุญล้อม</t>
  </si>
  <si>
    <t>นามบุตร</t>
  </si>
  <si>
    <t>โคตรภักดี</t>
  </si>
  <si>
    <t>ทศมาศ</t>
  </si>
  <si>
    <t>วิชัย</t>
  </si>
  <si>
    <t>จันบุลม</t>
  </si>
  <si>
    <t>ทองแดง</t>
  </si>
  <si>
    <t>โพธิ์เมือง</t>
  </si>
  <si>
    <t>โอนสิทธิ 17/2547</t>
  </si>
  <si>
    <t>กทด. เช่าซื้อ 12/56</t>
  </si>
  <si>
    <t>กทด. เช่าซื้อ 13/56</t>
  </si>
  <si>
    <t>กทด. เช่าซื้อ 4/56</t>
  </si>
  <si>
    <t xml:space="preserve">1/2556      </t>
  </si>
  <si>
    <t xml:space="preserve">2/2556      </t>
  </si>
  <si>
    <t xml:space="preserve">3/2556      </t>
  </si>
  <si>
    <t xml:space="preserve">4/2556      </t>
  </si>
  <si>
    <t>1 ส.ค.2556</t>
  </si>
  <si>
    <t>2 ส.ค.2556</t>
  </si>
  <si>
    <t>3 ส.ค.2556</t>
  </si>
  <si>
    <t>4 ส.ค.2556</t>
  </si>
  <si>
    <t xml:space="preserve">สุพัตรา </t>
  </si>
  <si>
    <t>ดี</t>
  </si>
  <si>
    <t>ลาชม</t>
  </si>
  <si>
    <t>ธีรโชติ</t>
  </si>
  <si>
    <t>โอนสิทธิ 3/56</t>
  </si>
  <si>
    <t>เช่าซื้อ ส.11/2556</t>
  </si>
  <si>
    <t>เช่าซื้อ ส.14/2556</t>
  </si>
  <si>
    <t>โอนมรดกสิทธิเช่า ส.2/2556</t>
  </si>
  <si>
    <t>เช่าซื้อ ส.26/2550</t>
  </si>
  <si>
    <t>เช่าซื้อ ส.15/2556</t>
  </si>
  <si>
    <t>เช่าซื้อ ส.2/2556</t>
  </si>
  <si>
    <t>เช่าซื้อ ส.3/2556</t>
  </si>
  <si>
    <t xml:space="preserve">เช่าซื้อ ส.8/2556 </t>
  </si>
  <si>
    <t xml:space="preserve">เช่าซื้อ ส.9/2556 </t>
  </si>
  <si>
    <t xml:space="preserve">เช่าซื้อ ส.10/2556 </t>
  </si>
  <si>
    <t xml:space="preserve">เช่าซื้อ ส.6/2556 </t>
  </si>
  <si>
    <t xml:space="preserve">เช่าซื้อ ส.5/2556 </t>
  </si>
  <si>
    <t xml:space="preserve">เช่าซื้อ ส.7/2556 </t>
  </si>
  <si>
    <t>โอนสิทธิ 4/2556</t>
  </si>
  <si>
    <t>สัมฤทธิ์</t>
  </si>
  <si>
    <t>17/2547</t>
  </si>
  <si>
    <t>ตั้งวัฒนสุวรรณ</t>
  </si>
  <si>
    <t>ชัยเดช</t>
  </si>
  <si>
    <t>ค่าภาษีค้างรับต้นงวดยกมา</t>
  </si>
  <si>
    <t>โอนสิทธิเช่า 2/2553</t>
  </si>
  <si>
    <t>เช่าซื้อ ส.8/2555</t>
  </si>
  <si>
    <t xml:space="preserve">เช่าซื้อ ส.60/2553 </t>
  </si>
  <si>
    <t>เช่าซื้อ ส.12/2555(ยกเลิกสัญญา 20/1/2015)</t>
  </si>
  <si>
    <t>แก้วกาหลง</t>
  </si>
  <si>
    <t>เช่าซื้อ ส.3/2558</t>
  </si>
  <si>
    <t>เช่าซื้อ ส.5/2558</t>
  </si>
  <si>
    <t>เช่าซื้อ ส.4/2558</t>
  </si>
  <si>
    <t>มานพ</t>
  </si>
  <si>
    <t>นิภา</t>
  </si>
  <si>
    <t>คำอ้น</t>
  </si>
  <si>
    <t>กรรณิการ์</t>
  </si>
  <si>
    <t>จินตนา</t>
  </si>
  <si>
    <t>ชอม</t>
  </si>
  <si>
    <t>ธุรัน</t>
  </si>
  <si>
    <t>ปารีณา</t>
  </si>
  <si>
    <t>ทินกร</t>
  </si>
  <si>
    <t>ทิพเกษร</t>
  </si>
  <si>
    <t>ณ หนองคาย</t>
  </si>
  <si>
    <t>นคร</t>
  </si>
  <si>
    <t>ประมูล</t>
  </si>
  <si>
    <t>หัก  ปรับปรุงค่าภาษีค้างรับต้นงวด บอ. 36/2559</t>
  </si>
  <si>
    <t>รายงานสถานะหนี้ค่าภาษีบำรุงท้องที่ค่าเช่า</t>
  </si>
  <si>
    <t>รายงานสถานะหนี้ค่าภาษีบำรุงท้องที่ค่าเช่าซื้อ</t>
  </si>
  <si>
    <t>หนูเล็ก</t>
  </si>
  <si>
    <t>อิทธิศักดิ์</t>
  </si>
  <si>
    <t>โชคสมพงค์</t>
  </si>
  <si>
    <t>00003/2558</t>
  </si>
  <si>
    <t>00004/2558</t>
  </si>
  <si>
    <t>00005/2558</t>
  </si>
  <si>
    <t>00001/2558</t>
  </si>
  <si>
    <t>00002/2558</t>
  </si>
  <si>
    <t>ลำดับที่</t>
  </si>
  <si>
    <t>ชื่อ-สกุล</t>
  </si>
  <si>
    <t>สัญญาเลขที่</t>
  </si>
  <si>
    <t>ภาษี/ปี</t>
  </si>
  <si>
    <t>ต้นงวด</t>
  </si>
  <si>
    <t>รวมต้องชำระ</t>
  </si>
  <si>
    <t>คงค้างปลายงวด</t>
  </si>
  <si>
    <t>สถานะ/วันที่</t>
  </si>
  <si>
    <t>คงค้าง</t>
  </si>
  <si>
    <t>ltumbone</t>
  </si>
  <si>
    <t>lamphur</t>
  </si>
  <si>
    <t>rai</t>
  </si>
  <si>
    <t>ngan</t>
  </si>
  <si>
    <t>wa</t>
  </si>
  <si>
    <t>[ 1]  03 สัญญาเช่าซื้อที่ดินเพื่อเกษตรกรรม ที่จัดซื้อ</t>
  </si>
  <si>
    <t/>
  </si>
  <si>
    <t xml:space="preserve">  -   -</t>
  </si>
  <si>
    <t>00001/2547</t>
  </si>
  <si>
    <t>บ้านว่าน</t>
  </si>
  <si>
    <t>ท่าบ่อ</t>
  </si>
  <si>
    <t>00002/2547</t>
  </si>
  <si>
    <t>00003/2547</t>
  </si>
  <si>
    <t>P</t>
  </si>
  <si>
    <t>00004/2547</t>
  </si>
  <si>
    <t>00005/2547</t>
  </si>
  <si>
    <t>00006/2547</t>
  </si>
  <si>
    <t>00007/2547</t>
  </si>
  <si>
    <t>00009/2547</t>
  </si>
  <si>
    <t>00010/2547</t>
  </si>
  <si>
    <t>00011/2547</t>
  </si>
  <si>
    <t>โคกคอน</t>
  </si>
  <si>
    <t>00012/2547</t>
  </si>
  <si>
    <t>นาข่า</t>
  </si>
  <si>
    <t>00014/2547</t>
  </si>
  <si>
    <t>00015/2547</t>
  </si>
  <si>
    <t>00016/2547</t>
  </si>
  <si>
    <t>00016/2547-1</t>
  </si>
  <si>
    <t>00017/2547-1</t>
  </si>
  <si>
    <t>00017/2547-2</t>
  </si>
  <si>
    <t>00017/2547-3</t>
  </si>
  <si>
    <t>00019/2547</t>
  </si>
  <si>
    <t>บ้านถ่อน</t>
  </si>
  <si>
    <t>00023/2547-1</t>
  </si>
  <si>
    <t>00023/2547-2</t>
  </si>
  <si>
    <t>00026/2547</t>
  </si>
  <si>
    <t>00027/2547</t>
  </si>
  <si>
    <t>00028/2547</t>
  </si>
  <si>
    <t>00030/2547</t>
  </si>
  <si>
    <t>00031/2547</t>
  </si>
  <si>
    <t>00034/2547</t>
  </si>
  <si>
    <t>หนองนาง</t>
  </si>
  <si>
    <t>00038/2547</t>
  </si>
  <si>
    <t>บ้านเดื่อ</t>
  </si>
  <si>
    <t>00038/2547-1</t>
  </si>
  <si>
    <t>00038/2547-2</t>
  </si>
  <si>
    <t>00038/2547-3</t>
  </si>
  <si>
    <t>00038/2547-4</t>
  </si>
  <si>
    <t>00002/2550</t>
  </si>
  <si>
    <t>00003/2550</t>
  </si>
  <si>
    <t>00005/2550</t>
  </si>
  <si>
    <t>00006/2550</t>
  </si>
  <si>
    <t>00007/2550</t>
  </si>
  <si>
    <t>ประกฎ</t>
  </si>
  <si>
    <t>00008/2550</t>
  </si>
  <si>
    <t>00009/2550</t>
  </si>
  <si>
    <t>00009/2550-1</t>
  </si>
  <si>
    <t>00010/2550</t>
  </si>
  <si>
    <t>00011/2550</t>
  </si>
  <si>
    <t>00013/2550</t>
  </si>
  <si>
    <t>00014/2550</t>
  </si>
  <si>
    <t>00015/2550</t>
  </si>
  <si>
    <t>00016/2550</t>
  </si>
  <si>
    <t>00018/2550</t>
  </si>
  <si>
    <t>น้ำโมง</t>
  </si>
  <si>
    <t>00019/2550</t>
  </si>
  <si>
    <t>00020/2550</t>
  </si>
  <si>
    <t>00021/2550</t>
  </si>
  <si>
    <t>บุญยัง</t>
  </si>
  <si>
    <t>00023/2550</t>
  </si>
  <si>
    <t>00024/2550</t>
  </si>
  <si>
    <t>00026/2550</t>
  </si>
  <si>
    <t>00027/2550</t>
  </si>
  <si>
    <t>บ้านฝาง</t>
  </si>
  <si>
    <t>กิ่ง อ.สระใคร</t>
  </si>
  <si>
    <t>00028/2550</t>
  </si>
  <si>
    <t>00030/2550-1</t>
  </si>
  <si>
    <t>โพนทอง</t>
  </si>
  <si>
    <t>ศรีเชียงใหม่</t>
  </si>
  <si>
    <t>00030/2550-2</t>
  </si>
  <si>
    <t>โพธิ์ตาก</t>
  </si>
  <si>
    <t>00031/2550</t>
  </si>
  <si>
    <t>00032/2550</t>
  </si>
  <si>
    <t>00033/2550</t>
  </si>
  <si>
    <t>00034/2550</t>
  </si>
  <si>
    <t>00035/2550</t>
  </si>
  <si>
    <t>พานพร้าว</t>
  </si>
  <si>
    <t>00037/2550-1</t>
  </si>
  <si>
    <t>00037/2550-2</t>
  </si>
  <si>
    <t>00038/2550</t>
  </si>
  <si>
    <t>00039/2550</t>
  </si>
  <si>
    <t>00001/2551</t>
  </si>
  <si>
    <t>00003/2551</t>
  </si>
  <si>
    <t>00004/2551</t>
  </si>
  <si>
    <t>00005/2551</t>
  </si>
  <si>
    <t>00007/2551-1</t>
  </si>
  <si>
    <t>00007/2551-2</t>
  </si>
  <si>
    <t>00008/2551</t>
  </si>
  <si>
    <t>00009/2551</t>
  </si>
  <si>
    <t>00010/2551</t>
  </si>
  <si>
    <t>00011/2551</t>
  </si>
  <si>
    <t>00012/2551</t>
  </si>
  <si>
    <t>00016/2551</t>
  </si>
  <si>
    <t>00018/2551</t>
  </si>
  <si>
    <t>00020/2551</t>
  </si>
  <si>
    <t>00021/2551</t>
  </si>
  <si>
    <t>00053/2553</t>
  </si>
  <si>
    <t>00054/2553</t>
  </si>
  <si>
    <t>00055/2553</t>
  </si>
  <si>
    <t>00056/2553</t>
  </si>
  <si>
    <t>00057/2553</t>
  </si>
  <si>
    <t>00058/2553</t>
  </si>
  <si>
    <t>00059/2553</t>
  </si>
  <si>
    <t>00060/2553</t>
  </si>
  <si>
    <t>00061/2553</t>
  </si>
  <si>
    <t>00062/2553</t>
  </si>
  <si>
    <t>00063/2553</t>
  </si>
  <si>
    <t>00064/2553</t>
  </si>
  <si>
    <t>00065/2553</t>
  </si>
  <si>
    <t>00067/2553</t>
  </si>
  <si>
    <t>00068/2553</t>
  </si>
  <si>
    <t>00069/2553</t>
  </si>
  <si>
    <t>00071/2553</t>
  </si>
  <si>
    <t>00072/2553</t>
  </si>
  <si>
    <t>00073/2553</t>
  </si>
  <si>
    <t>สองห้อง</t>
  </si>
  <si>
    <t>เมือง</t>
  </si>
  <si>
    <t>00074/2553</t>
  </si>
  <si>
    <t>00075/2553</t>
  </si>
  <si>
    <t>หนองปลาปาก</t>
  </si>
  <si>
    <t>สาคร</t>
  </si>
  <si>
    <t>00076/2553</t>
  </si>
  <si>
    <t>00077/2553</t>
  </si>
  <si>
    <t>00078/2553</t>
  </si>
  <si>
    <t>00079/2553</t>
  </si>
  <si>
    <t>00080/2553</t>
  </si>
  <si>
    <t>00005/2554</t>
  </si>
  <si>
    <t>00006/2554</t>
  </si>
  <si>
    <t>00007/2554</t>
  </si>
  <si>
    <t>00009/2554</t>
  </si>
  <si>
    <t>00010/2554</t>
  </si>
  <si>
    <t>กองนาง</t>
  </si>
  <si>
    <t>00011/2554</t>
  </si>
  <si>
    <t>00013/2554</t>
  </si>
  <si>
    <t>00014/2554</t>
  </si>
  <si>
    <t>00015/2554</t>
  </si>
  <si>
    <t>00006/2555</t>
  </si>
  <si>
    <t>00007/2555</t>
  </si>
  <si>
    <t>00008/2555</t>
  </si>
  <si>
    <t>00009/2555</t>
  </si>
  <si>
    <t>00010/2555</t>
  </si>
  <si>
    <t>00011/2555</t>
  </si>
  <si>
    <t>00001/2556</t>
  </si>
  <si>
    <t>00002/2556</t>
  </si>
  <si>
    <t>T</t>
  </si>
  <si>
    <t>00003/2556</t>
  </si>
  <si>
    <t>00004/2556</t>
  </si>
  <si>
    <t>00005/2556</t>
  </si>
  <si>
    <t>00006/2556</t>
  </si>
  <si>
    <t>00007/2556</t>
  </si>
  <si>
    <t>00008/2556</t>
  </si>
  <si>
    <t>00009/2556</t>
  </si>
  <si>
    <t>00010/2556</t>
  </si>
  <si>
    <t>00011/2556</t>
  </si>
  <si>
    <t>00012/2556</t>
  </si>
  <si>
    <t>00013/2556</t>
  </si>
  <si>
    <t>00014/2556</t>
  </si>
  <si>
    <t>00015/2556</t>
  </si>
  <si>
    <t>00001/2557</t>
  </si>
  <si>
    <t>00008/2557</t>
  </si>
  <si>
    <t>00009/2557</t>
  </si>
  <si>
    <t>00010/2557</t>
  </si>
  <si>
    <t>00011/2557</t>
  </si>
  <si>
    <t>00012/2557</t>
  </si>
  <si>
    <t>00013/2557</t>
  </si>
  <si>
    <t>00014/2557</t>
  </si>
  <si>
    <t>รวม [ 1]  03 สัญญาเช่าซื้อที่ดินเพื่อเกษตรกรรม ที่จัดซื้อ</t>
  </si>
  <si>
    <t>[ 2]  07 สัญญาเช่าซื้อที่ดินกองทุนที่ดิน ที่กองทุนที่ดิน</t>
  </si>
  <si>
    <t>00001/2548</t>
  </si>
  <si>
    <t>00002/2548</t>
  </si>
  <si>
    <t>00003/2548</t>
  </si>
  <si>
    <t>00004/2548</t>
  </si>
  <si>
    <t>รวม [ 2]  07 สัญญาเช่าซื้อที่ดินกองทุนที่ดิน ที่กองทุนที่ดิน</t>
  </si>
  <si>
    <t>[ 3]  09 สัญญาเช่าซื้อที่ดินโครงการสภาประชาชน 4 ภาค ที่จัดซื้อ</t>
  </si>
  <si>
    <t>00001/2553</t>
  </si>
  <si>
    <t>จุมพล</t>
  </si>
  <si>
    <t>โพนพิสัย</t>
  </si>
  <si>
    <t>00002/2553</t>
  </si>
  <si>
    <t>00003/2553</t>
  </si>
  <si>
    <t>00004/2553</t>
  </si>
  <si>
    <t>00005/2553</t>
  </si>
  <si>
    <t>00006/2553</t>
  </si>
  <si>
    <t>00007/2553</t>
  </si>
  <si>
    <t>00008/2553</t>
  </si>
  <si>
    <t>00009/2553</t>
  </si>
  <si>
    <t>00010/2553</t>
  </si>
  <si>
    <t>00011/2553</t>
  </si>
  <si>
    <t>00012/2553</t>
  </si>
  <si>
    <t>00013/2553</t>
  </si>
  <si>
    <t>00014/2553</t>
  </si>
  <si>
    <t>00015/2553</t>
  </si>
  <si>
    <t>00016/2553</t>
  </si>
  <si>
    <t>00017/2553</t>
  </si>
  <si>
    <t>00018/2553</t>
  </si>
  <si>
    <t>00019/2553</t>
  </si>
  <si>
    <t>00020/2553</t>
  </si>
  <si>
    <t>00021/2553</t>
  </si>
  <si>
    <t>00022/2553</t>
  </si>
  <si>
    <t>00023/2553</t>
  </si>
  <si>
    <t>00024/2553</t>
  </si>
  <si>
    <t>00025/2553</t>
  </si>
  <si>
    <t>00026/2553</t>
  </si>
  <si>
    <t>00027/2553</t>
  </si>
  <si>
    <t>00028/2553</t>
  </si>
  <si>
    <t>00029/2553</t>
  </si>
  <si>
    <t>00030/2553</t>
  </si>
  <si>
    <t>00031/2553</t>
  </si>
  <si>
    <t>00032/2553</t>
  </si>
  <si>
    <t>00033/2553</t>
  </si>
  <si>
    <t>00034/2553</t>
  </si>
  <si>
    <t>00035/2553</t>
  </si>
  <si>
    <t>00036/2553</t>
  </si>
  <si>
    <t>00037/2553</t>
  </si>
  <si>
    <t>00038/2553</t>
  </si>
  <si>
    <t>00039/2553</t>
  </si>
  <si>
    <t>00040/2553</t>
  </si>
  <si>
    <t>00041/2553</t>
  </si>
  <si>
    <t>00042/2553</t>
  </si>
  <si>
    <t>00043/2553</t>
  </si>
  <si>
    <t>00044/2553</t>
  </si>
  <si>
    <t>00045/2553</t>
  </si>
  <si>
    <t>00046/2553</t>
  </si>
  <si>
    <t>00047/2553</t>
  </si>
  <si>
    <t>00048/2553</t>
  </si>
  <si>
    <t>00049/2553</t>
  </si>
  <si>
    <t>00050/2553</t>
  </si>
  <si>
    <t>00051/2553</t>
  </si>
  <si>
    <t>00052/2553</t>
  </si>
  <si>
    <t>00001/2554</t>
  </si>
  <si>
    <t>00002/2554</t>
  </si>
  <si>
    <t>00003/2554</t>
  </si>
  <si>
    <t>00004/2554</t>
  </si>
  <si>
    <t>00001/2555</t>
  </si>
  <si>
    <t>00002/2555</t>
  </si>
  <si>
    <t>00003/2555</t>
  </si>
  <si>
    <t>00004/2555</t>
  </si>
  <si>
    <t>00005/2555</t>
  </si>
  <si>
    <t>00016/2556</t>
  </si>
  <si>
    <t>00002/2557</t>
  </si>
  <si>
    <t>หนองหลวง</t>
  </si>
  <si>
    <t>กิ่ง อ.เฝ้าไร่</t>
  </si>
  <si>
    <t>00003/2557</t>
  </si>
  <si>
    <t>00004/2557</t>
  </si>
  <si>
    <t>00005/2557</t>
  </si>
  <si>
    <t>00006/2557</t>
  </si>
  <si>
    <t>00007/2557</t>
  </si>
  <si>
    <t>รวม [ 3]  09 สัญญาเช่าซื้อที่ดินโครงการสภาประชาชน 4 ภาค ที่จัดซื้อ</t>
  </si>
  <si>
    <t>รวมจังหวัด หนองคาย</t>
  </si>
  <si>
    <t>สำนักงานการปฏิรูปที่ดินจังหวัด...............</t>
  </si>
  <si>
    <t>สำนักงานการปฏิรูปที่ดินจังหวัด...................</t>
  </si>
  <si>
    <t>สำนักงานการปฏิรูปที่ดินจังหวัด....................................</t>
  </si>
  <si>
    <t>สรุปรายงานสถานะหนี้ค่าภาษีบำรุงท้องที่</t>
  </si>
  <si>
    <t>ประจำปีงบประมาณ 25.........</t>
  </si>
  <si>
    <t>ประจำปี  สิ้นสุดวันที่  30  เดือน  กันยายน  พ.ศ.25.....</t>
  </si>
  <si>
    <t>ประจำปีงบประมาณ 25....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</si>
</sst>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dd/mm/bb"/>
  </numFmts>
  <fonts count="15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b/>
      <sz val="14"/>
      <name val="Angsana New"/>
      <family val="1"/>
    </font>
    <font>
      <sz val="14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ngsanaUPC"/>
      <family val="1"/>
      <charset val="22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336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3" fillId="2" borderId="0" xfId="0" applyFont="1" applyFill="1"/>
    <xf numFmtId="43" fontId="3" fillId="2" borderId="1" xfId="1" applyFont="1" applyFill="1" applyBorder="1" applyAlignment="1"/>
    <xf numFmtId="4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188" fontId="6" fillId="2" borderId="7" xfId="0" applyNumberFormat="1" applyFont="1" applyFill="1" applyBorder="1" applyAlignment="1">
      <alignment horizontal="left"/>
    </xf>
    <xf numFmtId="0" fontId="6" fillId="2" borderId="8" xfId="0" applyFont="1" applyFill="1" applyBorder="1"/>
    <xf numFmtId="188" fontId="6" fillId="2" borderId="2" xfId="0" quotePrefix="1" applyNumberFormat="1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43" fontId="6" fillId="2" borderId="0" xfId="1" applyFont="1" applyFill="1"/>
    <xf numFmtId="43" fontId="6" fillId="2" borderId="2" xfId="1" applyFont="1" applyFill="1" applyBorder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/>
    <xf numFmtId="0" fontId="6" fillId="2" borderId="9" xfId="0" quotePrefix="1" applyFont="1" applyFill="1" applyBorder="1" applyAlignment="1">
      <alignment horizontal="center"/>
    </xf>
    <xf numFmtId="43" fontId="6" fillId="2" borderId="9" xfId="1" applyFont="1" applyFill="1" applyBorder="1" applyAlignment="1">
      <alignment horizontal="center"/>
    </xf>
    <xf numFmtId="43" fontId="6" fillId="2" borderId="9" xfId="1" applyFont="1" applyFill="1" applyBorder="1"/>
    <xf numFmtId="43" fontId="6" fillId="2" borderId="10" xfId="1" applyFont="1" applyFill="1" applyBorder="1" applyAlignment="1">
      <alignment horizontal="center"/>
    </xf>
    <xf numFmtId="43" fontId="6" fillId="2" borderId="12" xfId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/>
    <xf numFmtId="0" fontId="5" fillId="2" borderId="9" xfId="0" quotePrefix="1" applyFont="1" applyFill="1" applyBorder="1" applyAlignment="1">
      <alignment horizontal="center"/>
    </xf>
    <xf numFmtId="43" fontId="5" fillId="2" borderId="9" xfId="1" applyFont="1" applyFill="1" applyBorder="1" applyAlignment="1">
      <alignment horizontal="center"/>
    </xf>
    <xf numFmtId="43" fontId="5" fillId="2" borderId="10" xfId="1" applyFont="1" applyFill="1" applyBorder="1" applyAlignment="1"/>
    <xf numFmtId="43" fontId="5" fillId="2" borderId="9" xfId="1" applyFont="1" applyFill="1" applyBorder="1" applyAlignment="1"/>
    <xf numFmtId="43" fontId="6" fillId="2" borderId="10" xfId="1" applyFont="1" applyFill="1" applyBorder="1" applyAlignment="1"/>
    <xf numFmtId="43" fontId="6" fillId="2" borderId="9" xfId="1" applyFont="1" applyFill="1" applyBorder="1" applyAlignment="1"/>
    <xf numFmtId="49" fontId="6" fillId="2" borderId="9" xfId="0" applyNumberFormat="1" applyFont="1" applyFill="1" applyBorder="1" applyAlignment="1">
      <alignment horizontal="center"/>
    </xf>
    <xf numFmtId="43" fontId="6" fillId="0" borderId="9" xfId="1" applyFont="1" applyFill="1" applyBorder="1"/>
    <xf numFmtId="43" fontId="5" fillId="2" borderId="9" xfId="1" applyFont="1" applyFill="1" applyBorder="1"/>
    <xf numFmtId="43" fontId="5" fillId="2" borderId="12" xfId="1" applyFont="1" applyFill="1" applyBorder="1" applyAlignment="1">
      <alignment horizontal="center"/>
    </xf>
    <xf numFmtId="43" fontId="5" fillId="2" borderId="10" xfId="1" applyFont="1" applyFill="1" applyBorder="1" applyAlignment="1">
      <alignment horizontal="center"/>
    </xf>
    <xf numFmtId="43" fontId="6" fillId="0" borderId="9" xfId="1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3" borderId="11" xfId="0" applyFont="1" applyFill="1" applyBorder="1"/>
    <xf numFmtId="43" fontId="6" fillId="3" borderId="12" xfId="1" applyFont="1" applyFill="1" applyBorder="1"/>
    <xf numFmtId="43" fontId="6" fillId="0" borderId="9" xfId="1" applyFont="1" applyBorder="1"/>
    <xf numFmtId="43" fontId="6" fillId="2" borderId="4" xfId="1" applyFont="1" applyFill="1" applyBorder="1" applyAlignment="1">
      <alignment horizontal="center"/>
    </xf>
    <xf numFmtId="43" fontId="6" fillId="2" borderId="13" xfId="1" applyFont="1" applyFill="1" applyBorder="1" applyAlignment="1">
      <alignment horizontal="center"/>
    </xf>
    <xf numFmtId="0" fontId="6" fillId="3" borderId="14" xfId="0" applyFont="1" applyFill="1" applyBorder="1"/>
    <xf numFmtId="0" fontId="6" fillId="3" borderId="15" xfId="0" applyFont="1" applyFill="1" applyBorder="1" applyAlignment="1"/>
    <xf numFmtId="43" fontId="6" fillId="3" borderId="16" xfId="1" applyFont="1" applyFill="1" applyBorder="1"/>
    <xf numFmtId="49" fontId="6" fillId="0" borderId="17" xfId="0" applyNumberFormat="1" applyFont="1" applyBorder="1" applyAlignment="1">
      <alignment horizontal="center"/>
    </xf>
    <xf numFmtId="43" fontId="6" fillId="0" borderId="17" xfId="1" applyFont="1" applyBorder="1"/>
    <xf numFmtId="43" fontId="6" fillId="0" borderId="14" xfId="1" applyFont="1" applyBorder="1"/>
    <xf numFmtId="43" fontId="6" fillId="0" borderId="16" xfId="1" applyFont="1" applyBorder="1"/>
    <xf numFmtId="0" fontId="6" fillId="3" borderId="10" xfId="0" applyFont="1" applyFill="1" applyBorder="1"/>
    <xf numFmtId="0" fontId="6" fillId="3" borderId="11" xfId="0" applyFont="1" applyFill="1" applyBorder="1" applyAlignment="1"/>
    <xf numFmtId="49" fontId="6" fillId="0" borderId="9" xfId="0" applyNumberFormat="1" applyFont="1" applyBorder="1" applyAlignment="1">
      <alignment horizontal="center"/>
    </xf>
    <xf numFmtId="43" fontId="6" fillId="0" borderId="10" xfId="1" applyFont="1" applyBorder="1"/>
    <xf numFmtId="43" fontId="6" fillId="0" borderId="12" xfId="1" applyFont="1" applyBorder="1"/>
    <xf numFmtId="43" fontId="6" fillId="3" borderId="13" xfId="1" applyFont="1" applyFill="1" applyBorder="1"/>
    <xf numFmtId="43" fontId="6" fillId="0" borderId="4" xfId="1" applyFont="1" applyBorder="1"/>
    <xf numFmtId="43" fontId="6" fillId="0" borderId="1" xfId="1" applyFont="1" applyBorder="1"/>
    <xf numFmtId="43" fontId="6" fillId="0" borderId="13" xfId="1" applyFont="1" applyBorder="1"/>
    <xf numFmtId="43" fontId="6" fillId="2" borderId="18" xfId="1" applyFont="1" applyFill="1" applyBorder="1" applyAlignment="1">
      <alignment horizontal="center"/>
    </xf>
    <xf numFmtId="43" fontId="6" fillId="2" borderId="18" xfId="1" applyFont="1" applyFill="1" applyBorder="1"/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/>
    <xf numFmtId="0" fontId="6" fillId="2" borderId="19" xfId="0" quotePrefix="1" applyFont="1" applyFill="1" applyBorder="1" applyAlignment="1">
      <alignment horizontal="center"/>
    </xf>
    <xf numFmtId="43" fontId="6" fillId="2" borderId="19" xfId="1" applyFont="1" applyFill="1" applyBorder="1" applyAlignment="1">
      <alignment horizontal="center"/>
    </xf>
    <xf numFmtId="0" fontId="6" fillId="2" borderId="19" xfId="0" applyFont="1" applyFill="1" applyBorder="1"/>
    <xf numFmtId="43" fontId="6" fillId="2" borderId="20" xfId="1" applyFont="1" applyFill="1" applyBorder="1" applyAlignment="1">
      <alignment horizontal="center"/>
    </xf>
    <xf numFmtId="43" fontId="6" fillId="2" borderId="22" xfId="1" applyFont="1" applyFill="1" applyBorder="1" applyAlignment="1">
      <alignment horizontal="center"/>
    </xf>
    <xf numFmtId="43" fontId="6" fillId="2" borderId="19" xfId="1" applyFont="1" applyFill="1" applyBorder="1"/>
    <xf numFmtId="0" fontId="5" fillId="2" borderId="23" xfId="0" applyFont="1" applyFill="1" applyBorder="1" applyAlignment="1">
      <alignment horizontal="center"/>
    </xf>
    <xf numFmtId="43" fontId="5" fillId="2" borderId="23" xfId="1" applyFont="1" applyFill="1" applyBorder="1" applyAlignment="1">
      <alignment horizontal="center"/>
    </xf>
    <xf numFmtId="43" fontId="5" fillId="2" borderId="24" xfId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43" fontId="6" fillId="2" borderId="0" xfId="0" applyNumberFormat="1" applyFont="1" applyFill="1"/>
    <xf numFmtId="187" fontId="6" fillId="2" borderId="0" xfId="0" applyNumberFormat="1" applyFont="1" applyFill="1"/>
    <xf numFmtId="0" fontId="6" fillId="0" borderId="10" xfId="0" applyFont="1" applyBorder="1"/>
    <xf numFmtId="0" fontId="6" fillId="0" borderId="9" xfId="0" applyFont="1" applyFill="1" applyBorder="1" applyAlignment="1">
      <alignment horizontal="center"/>
    </xf>
    <xf numFmtId="0" fontId="6" fillId="0" borderId="9" xfId="0" quotePrefix="1" applyFont="1" applyFill="1" applyBorder="1" applyAlignment="1">
      <alignment horizontal="center"/>
    </xf>
    <xf numFmtId="43" fontId="6" fillId="0" borderId="10" xfId="1" applyFont="1" applyFill="1" applyBorder="1" applyAlignment="1">
      <alignment horizontal="center"/>
    </xf>
    <xf numFmtId="43" fontId="6" fillId="0" borderId="12" xfId="1" applyFont="1" applyFill="1" applyBorder="1" applyAlignment="1">
      <alignment horizontal="center"/>
    </xf>
    <xf numFmtId="0" fontId="4" fillId="0" borderId="0" xfId="0" applyFont="1" applyFill="1"/>
    <xf numFmtId="43" fontId="5" fillId="0" borderId="9" xfId="1" applyFont="1" applyFill="1" applyBorder="1" applyAlignment="1">
      <alignment horizontal="center"/>
    </xf>
    <xf numFmtId="187" fontId="6" fillId="2" borderId="0" xfId="0" applyNumberFormat="1" applyFont="1" applyFill="1" applyBorder="1"/>
    <xf numFmtId="0" fontId="6" fillId="2" borderId="11" xfId="0" applyFont="1" applyFill="1" applyBorder="1"/>
    <xf numFmtId="49" fontId="6" fillId="0" borderId="9" xfId="0" applyNumberFormat="1" applyFont="1" applyBorder="1" applyAlignment="1">
      <alignment horizontal="center" vertical="justify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2" xfId="0" applyFont="1" applyFill="1" applyBorder="1"/>
    <xf numFmtId="43" fontId="7" fillId="2" borderId="9" xfId="1" applyFont="1" applyFill="1" applyBorder="1"/>
    <xf numFmtId="0" fontId="6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center"/>
    </xf>
    <xf numFmtId="43" fontId="5" fillId="0" borderId="10" xfId="1" applyFont="1" applyFill="1" applyBorder="1"/>
    <xf numFmtId="43" fontId="5" fillId="0" borderId="10" xfId="1" applyFont="1" applyFill="1" applyBorder="1" applyAlignment="1"/>
    <xf numFmtId="43" fontId="5" fillId="0" borderId="9" xfId="1" applyFont="1" applyFill="1" applyBorder="1" applyAlignment="1"/>
    <xf numFmtId="43" fontId="6" fillId="0" borderId="10" xfId="1" applyFont="1" applyFill="1" applyBorder="1" applyAlignment="1"/>
    <xf numFmtId="43" fontId="6" fillId="0" borderId="9" xfId="1" applyFont="1" applyFill="1" applyBorder="1" applyAlignment="1"/>
    <xf numFmtId="49" fontId="6" fillId="0" borderId="9" xfId="0" applyNumberFormat="1" applyFont="1" applyFill="1" applyBorder="1" applyAlignment="1">
      <alignment horizontal="center"/>
    </xf>
    <xf numFmtId="43" fontId="5" fillId="0" borderId="9" xfId="1" applyFont="1" applyFill="1" applyBorder="1"/>
    <xf numFmtId="43" fontId="5" fillId="0" borderId="12" xfId="1" applyFont="1" applyFill="1" applyBorder="1" applyAlignment="1">
      <alignment horizontal="center"/>
    </xf>
    <xf numFmtId="0" fontId="3" fillId="0" borderId="0" xfId="0" applyFont="1" applyFill="1"/>
    <xf numFmtId="43" fontId="5" fillId="0" borderId="10" xfId="1" applyFont="1" applyFill="1" applyBorder="1" applyAlignment="1">
      <alignment horizontal="center"/>
    </xf>
    <xf numFmtId="43" fontId="7" fillId="0" borderId="9" xfId="1" applyFont="1" applyFill="1" applyBorder="1" applyAlignment="1">
      <alignment horizontal="left"/>
    </xf>
    <xf numFmtId="43" fontId="6" fillId="2" borderId="25" xfId="1" applyFont="1" applyFill="1" applyBorder="1" applyAlignment="1">
      <alignment horizontal="center" vertical="justify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/>
    <xf numFmtId="49" fontId="6" fillId="3" borderId="11" xfId="0" applyNumberFormat="1" applyFont="1" applyFill="1" applyBorder="1" applyAlignment="1">
      <alignment horizontal="left"/>
    </xf>
    <xf numFmtId="0" fontId="4" fillId="0" borderId="0" xfId="4" applyFont="1"/>
    <xf numFmtId="187" fontId="10" fillId="0" borderId="0" xfId="2" applyFont="1" applyBorder="1"/>
    <xf numFmtId="0" fontId="4" fillId="0" borderId="0" xfId="4" applyFont="1" applyBorder="1"/>
    <xf numFmtId="0" fontId="6" fillId="0" borderId="9" xfId="0" applyFont="1" applyBorder="1"/>
    <xf numFmtId="43" fontId="4" fillId="2" borderId="0" xfId="0" applyNumberFormat="1" applyFont="1" applyFill="1"/>
    <xf numFmtId="43" fontId="4" fillId="0" borderId="0" xfId="0" applyNumberFormat="1" applyFont="1" applyFill="1"/>
    <xf numFmtId="43" fontId="3" fillId="0" borderId="0" xfId="0" applyNumberFormat="1" applyFont="1" applyFill="1"/>
    <xf numFmtId="43" fontId="3" fillId="2" borderId="0" xfId="0" applyNumberFormat="1" applyFont="1" applyFill="1"/>
    <xf numFmtId="43" fontId="11" fillId="2" borderId="9" xfId="1" applyFont="1" applyFill="1" applyBorder="1" applyAlignment="1"/>
    <xf numFmtId="43" fontId="11" fillId="2" borderId="9" xfId="1" applyFont="1" applyFill="1" applyBorder="1"/>
    <xf numFmtId="0" fontId="6" fillId="0" borderId="14" xfId="0" applyFont="1" applyBorder="1"/>
    <xf numFmtId="0" fontId="6" fillId="2" borderId="15" xfId="0" applyFont="1" applyFill="1" applyBorder="1"/>
    <xf numFmtId="0" fontId="4" fillId="5" borderId="0" xfId="0" applyFont="1" applyFill="1"/>
    <xf numFmtId="43" fontId="4" fillId="4" borderId="0" xfId="0" applyNumberFormat="1" applyFont="1" applyFill="1"/>
    <xf numFmtId="43" fontId="6" fillId="0" borderId="9" xfId="1" quotePrefix="1" applyFont="1" applyFill="1" applyBorder="1" applyAlignment="1">
      <alignment horizontal="center"/>
    </xf>
    <xf numFmtId="0" fontId="6" fillId="0" borderId="26" xfId="0" applyFont="1" applyBorder="1"/>
    <xf numFmtId="0" fontId="6" fillId="2" borderId="27" xfId="0" applyFont="1" applyFill="1" applyBorder="1"/>
    <xf numFmtId="43" fontId="6" fillId="3" borderId="28" xfId="1" applyFont="1" applyFill="1" applyBorder="1"/>
    <xf numFmtId="49" fontId="6" fillId="0" borderId="18" xfId="0" applyNumberFormat="1" applyFont="1" applyBorder="1" applyAlignment="1">
      <alignment horizontal="center" vertical="justify"/>
    </xf>
    <xf numFmtId="0" fontId="6" fillId="2" borderId="18" xfId="0" quotePrefix="1" applyFont="1" applyFill="1" applyBorder="1" applyAlignment="1">
      <alignment horizontal="center"/>
    </xf>
    <xf numFmtId="43" fontId="6" fillId="0" borderId="18" xfId="1" applyFont="1" applyBorder="1"/>
    <xf numFmtId="43" fontId="6" fillId="0" borderId="26" xfId="1" applyFont="1" applyBorder="1"/>
    <xf numFmtId="43" fontId="6" fillId="0" borderId="28" xfId="1" applyFont="1" applyBorder="1"/>
    <xf numFmtId="43" fontId="6" fillId="0" borderId="18" xfId="1" applyFont="1" applyFill="1" applyBorder="1" applyAlignment="1">
      <alignment horizontal="center"/>
    </xf>
    <xf numFmtId="0" fontId="6" fillId="0" borderId="1" xfId="0" applyFont="1" applyBorder="1"/>
    <xf numFmtId="0" fontId="5" fillId="0" borderId="9" xfId="0" applyFont="1" applyFill="1" applyBorder="1"/>
    <xf numFmtId="0" fontId="7" fillId="0" borderId="9" xfId="0" applyFont="1" applyFill="1" applyBorder="1"/>
    <xf numFmtId="0" fontId="5" fillId="2" borderId="18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 applyBorder="1" applyAlignment="1"/>
    <xf numFmtId="43" fontId="5" fillId="3" borderId="13" xfId="1" applyFont="1" applyFill="1" applyBorder="1"/>
    <xf numFmtId="49" fontId="5" fillId="0" borderId="4" xfId="0" applyNumberFormat="1" applyFont="1" applyBorder="1" applyAlignment="1">
      <alignment horizontal="center"/>
    </xf>
    <xf numFmtId="43" fontId="5" fillId="0" borderId="4" xfId="1" applyFont="1" applyBorder="1"/>
    <xf numFmtId="43" fontId="5" fillId="0" borderId="1" xfId="1" applyFont="1" applyBorder="1"/>
    <xf numFmtId="43" fontId="5" fillId="0" borderId="13" xfId="1" applyFont="1" applyBorder="1"/>
    <xf numFmtId="43" fontId="5" fillId="2" borderId="18" xfId="1" applyFont="1" applyFill="1" applyBorder="1" applyAlignment="1">
      <alignment horizontal="center"/>
    </xf>
    <xf numFmtId="43" fontId="5" fillId="2" borderId="18" xfId="1" applyFont="1" applyFill="1" applyBorder="1"/>
    <xf numFmtId="0" fontId="3" fillId="2" borderId="0" xfId="0" applyFont="1" applyFill="1" applyBorder="1"/>
    <xf numFmtId="0" fontId="5" fillId="3" borderId="14" xfId="0" applyFont="1" applyFill="1" applyBorder="1"/>
    <xf numFmtId="0" fontId="5" fillId="3" borderId="15" xfId="0" applyFont="1" applyFill="1" applyBorder="1" applyAlignment="1"/>
    <xf numFmtId="43" fontId="5" fillId="3" borderId="16" xfId="1" applyFont="1" applyFill="1" applyBorder="1"/>
    <xf numFmtId="49" fontId="5" fillId="0" borderId="17" xfId="0" applyNumberFormat="1" applyFont="1" applyBorder="1" applyAlignment="1">
      <alignment horizontal="center"/>
    </xf>
    <xf numFmtId="43" fontId="5" fillId="0" borderId="17" xfId="1" applyFont="1" applyBorder="1"/>
    <xf numFmtId="43" fontId="5" fillId="0" borderId="14" xfId="1" applyFont="1" applyBorder="1"/>
    <xf numFmtId="43" fontId="5" fillId="0" borderId="16" xfId="1" applyFont="1" applyBorder="1"/>
    <xf numFmtId="0" fontId="3" fillId="5" borderId="0" xfId="0" applyFont="1" applyFill="1"/>
    <xf numFmtId="43" fontId="6" fillId="0" borderId="18" xfId="1" applyFont="1" applyFill="1" applyBorder="1"/>
    <xf numFmtId="43" fontId="6" fillId="0" borderId="17" xfId="1" applyFont="1" applyFill="1" applyBorder="1"/>
    <xf numFmtId="43" fontId="6" fillId="0" borderId="4" xfId="1" applyFont="1" applyFill="1" applyBorder="1" applyAlignment="1">
      <alignment horizontal="center"/>
    </xf>
    <xf numFmtId="43" fontId="6" fillId="0" borderId="4" xfId="1" applyFont="1" applyFill="1" applyBorder="1"/>
    <xf numFmtId="43" fontId="5" fillId="6" borderId="9" xfId="1" applyFont="1" applyFill="1" applyBorder="1" applyAlignment="1"/>
    <xf numFmtId="0" fontId="5" fillId="6" borderId="10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5" fillId="6" borderId="12" xfId="0" applyFont="1" applyFill="1" applyBorder="1"/>
    <xf numFmtId="0" fontId="5" fillId="6" borderId="9" xfId="0" quotePrefix="1" applyFont="1" applyFill="1" applyBorder="1" applyAlignment="1">
      <alignment horizontal="center"/>
    </xf>
    <xf numFmtId="43" fontId="5" fillId="6" borderId="9" xfId="1" applyFont="1" applyFill="1" applyBorder="1" applyAlignment="1">
      <alignment horizontal="center"/>
    </xf>
    <xf numFmtId="43" fontId="5" fillId="6" borderId="9" xfId="1" applyFont="1" applyFill="1" applyBorder="1"/>
    <xf numFmtId="43" fontId="5" fillId="6" borderId="10" xfId="1" applyFont="1" applyFill="1" applyBorder="1" applyAlignment="1">
      <alignment horizontal="center"/>
    </xf>
    <xf numFmtId="43" fontId="5" fillId="6" borderId="12" xfId="1" applyFont="1" applyFill="1" applyBorder="1" applyAlignment="1">
      <alignment horizontal="center"/>
    </xf>
    <xf numFmtId="0" fontId="3" fillId="6" borderId="0" xfId="0" applyFont="1" applyFill="1"/>
    <xf numFmtId="43" fontId="3" fillId="6" borderId="0" xfId="0" applyNumberFormat="1" applyFont="1" applyFill="1"/>
    <xf numFmtId="0" fontId="6" fillId="2" borderId="0" xfId="0" applyFont="1" applyFill="1" applyBorder="1" applyAlignment="1">
      <alignment horizontal="left"/>
    </xf>
    <xf numFmtId="43" fontId="6" fillId="2" borderId="0" xfId="1" applyFont="1" applyFill="1" applyBorder="1"/>
    <xf numFmtId="0" fontId="6" fillId="2" borderId="0" xfId="0" applyFont="1" applyFill="1" applyBorder="1" applyAlignment="1"/>
    <xf numFmtId="0" fontId="12" fillId="0" borderId="0" xfId="4" applyFont="1"/>
    <xf numFmtId="0" fontId="13" fillId="2" borderId="2" xfId="4" applyFont="1" applyFill="1" applyBorder="1" applyAlignment="1">
      <alignment horizontal="center"/>
    </xf>
    <xf numFmtId="0" fontId="13" fillId="2" borderId="4" xfId="4" applyFont="1" applyFill="1" applyBorder="1" applyAlignment="1">
      <alignment horizontal="center"/>
    </xf>
    <xf numFmtId="0" fontId="13" fillId="2" borderId="5" xfId="4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4" fontId="13" fillId="2" borderId="2" xfId="4" applyNumberFormat="1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/>
    </xf>
    <xf numFmtId="0" fontId="13" fillId="2" borderId="6" xfId="4" applyFont="1" applyFill="1" applyBorder="1" applyAlignment="1">
      <alignment horizontal="center"/>
    </xf>
    <xf numFmtId="0" fontId="13" fillId="2" borderId="3" xfId="4" applyFont="1" applyFill="1" applyBorder="1" applyAlignment="1">
      <alignment horizontal="center" vertical="center"/>
    </xf>
    <xf numFmtId="4" fontId="13" fillId="2" borderId="3" xfId="4" applyNumberFormat="1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/>
    </xf>
    <xf numFmtId="0" fontId="12" fillId="0" borderId="2" xfId="4" applyFont="1" applyBorder="1"/>
    <xf numFmtId="187" fontId="12" fillId="0" borderId="2" xfId="2" applyFont="1" applyBorder="1"/>
    <xf numFmtId="187" fontId="12" fillId="2" borderId="5" xfId="2" applyFont="1" applyFill="1" applyBorder="1" applyAlignment="1">
      <alignment horizontal="center"/>
    </xf>
    <xf numFmtId="187" fontId="12" fillId="0" borderId="25" xfId="2" applyFont="1" applyBorder="1"/>
    <xf numFmtId="187" fontId="12" fillId="2" borderId="8" xfId="2" applyFont="1" applyFill="1" applyBorder="1" applyAlignment="1">
      <alignment horizontal="center"/>
    </xf>
    <xf numFmtId="187" fontId="12" fillId="2" borderId="25" xfId="2" applyFont="1" applyFill="1" applyBorder="1" applyAlignment="1">
      <alignment horizontal="center"/>
    </xf>
    <xf numFmtId="187" fontId="12" fillId="2" borderId="2" xfId="2" applyFont="1" applyFill="1" applyBorder="1" applyAlignment="1">
      <alignment horizontal="center"/>
    </xf>
    <xf numFmtId="0" fontId="12" fillId="2" borderId="9" xfId="4" applyFont="1" applyFill="1" applyBorder="1" applyAlignment="1">
      <alignment horizontal="center"/>
    </xf>
    <xf numFmtId="0" fontId="12" fillId="0" borderId="9" xfId="4" applyFont="1" applyBorder="1"/>
    <xf numFmtId="187" fontId="12" fillId="0" borderId="9" xfId="2" applyFont="1" applyBorder="1"/>
    <xf numFmtId="187" fontId="12" fillId="2" borderId="9" xfId="2" applyFont="1" applyFill="1" applyBorder="1" applyAlignment="1">
      <alignment horizontal="center"/>
    </xf>
    <xf numFmtId="187" fontId="12" fillId="0" borderId="4" xfId="2" applyFont="1" applyBorder="1"/>
    <xf numFmtId="187" fontId="12" fillId="2" borderId="4" xfId="2" applyFont="1" applyFill="1" applyBorder="1" applyAlignment="1">
      <alignment horizontal="center"/>
    </xf>
    <xf numFmtId="0" fontId="12" fillId="0" borderId="19" xfId="4" applyFont="1" applyBorder="1"/>
    <xf numFmtId="187" fontId="12" fillId="0" borderId="19" xfId="2" applyFont="1" applyBorder="1"/>
    <xf numFmtId="0" fontId="12" fillId="0" borderId="23" xfId="4" applyFont="1" applyBorder="1"/>
    <xf numFmtId="0" fontId="13" fillId="0" borderId="24" xfId="4" applyFont="1" applyBorder="1" applyAlignment="1">
      <alignment horizontal="center"/>
    </xf>
    <xf numFmtId="187" fontId="13" fillId="0" borderId="23" xfId="4" applyNumberFormat="1" applyFont="1" applyBorder="1"/>
    <xf numFmtId="187" fontId="13" fillId="0" borderId="23" xfId="2" applyFont="1" applyBorder="1"/>
    <xf numFmtId="43" fontId="12" fillId="0" borderId="0" xfId="4" applyNumberFormat="1" applyFont="1"/>
    <xf numFmtId="0" fontId="12" fillId="0" borderId="0" xfId="3" applyFont="1"/>
    <xf numFmtId="49" fontId="6" fillId="0" borderId="9" xfId="0" applyNumberFormat="1" applyFont="1" applyBorder="1" applyAlignment="1">
      <alignment horizontal="center" vertical="center" wrapText="1"/>
    </xf>
    <xf numFmtId="43" fontId="6" fillId="3" borderId="12" xfId="1" applyFont="1" applyFill="1" applyBorder="1" applyAlignment="1">
      <alignment vertical="justify"/>
    </xf>
    <xf numFmtId="43" fontId="6" fillId="2" borderId="18" xfId="1" applyFont="1" applyFill="1" applyBorder="1" applyAlignment="1"/>
    <xf numFmtId="0" fontId="6" fillId="0" borderId="0" xfId="0" applyFont="1" applyFill="1" applyBorder="1"/>
    <xf numFmtId="43" fontId="5" fillId="2" borderId="9" xfId="1" applyFont="1" applyFill="1" applyBorder="1" applyAlignment="1">
      <alignment horizontal="left"/>
    </xf>
    <xf numFmtId="43" fontId="6" fillId="0" borderId="9" xfId="0" applyNumberFormat="1" applyFont="1" applyBorder="1"/>
    <xf numFmtId="0" fontId="6" fillId="7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/>
    </xf>
    <xf numFmtId="0" fontId="5" fillId="7" borderId="12" xfId="0" applyFont="1" applyFill="1" applyBorder="1"/>
    <xf numFmtId="0" fontId="5" fillId="7" borderId="9" xfId="0" quotePrefix="1" applyFont="1" applyFill="1" applyBorder="1" applyAlignment="1">
      <alignment horizontal="center"/>
    </xf>
    <xf numFmtId="43" fontId="5" fillId="7" borderId="9" xfId="1" applyFont="1" applyFill="1" applyBorder="1" applyAlignment="1">
      <alignment horizontal="center"/>
    </xf>
    <xf numFmtId="43" fontId="5" fillId="7" borderId="9" xfId="1" applyFont="1" applyFill="1" applyBorder="1"/>
    <xf numFmtId="43" fontId="5" fillId="7" borderId="10" xfId="1" applyFont="1" applyFill="1" applyBorder="1" applyAlignment="1">
      <alignment horizontal="center"/>
    </xf>
    <xf numFmtId="43" fontId="5" fillId="7" borderId="12" xfId="1" applyFont="1" applyFill="1" applyBorder="1" applyAlignment="1">
      <alignment horizontal="center"/>
    </xf>
    <xf numFmtId="43" fontId="7" fillId="7" borderId="9" xfId="1" applyFont="1" applyFill="1" applyBorder="1"/>
    <xf numFmtId="0" fontId="5" fillId="8" borderId="10" xfId="0" applyFont="1" applyFill="1" applyBorder="1" applyAlignment="1">
      <alignment horizontal="left"/>
    </xf>
    <xf numFmtId="0" fontId="5" fillId="8" borderId="11" xfId="0" applyFont="1" applyFill="1" applyBorder="1" applyAlignment="1">
      <alignment horizontal="left"/>
    </xf>
    <xf numFmtId="0" fontId="5" fillId="8" borderId="12" xfId="0" applyFont="1" applyFill="1" applyBorder="1"/>
    <xf numFmtId="0" fontId="5" fillId="8" borderId="9" xfId="0" applyFont="1" applyFill="1" applyBorder="1" applyAlignment="1">
      <alignment horizontal="center"/>
    </xf>
    <xf numFmtId="0" fontId="5" fillId="8" borderId="9" xfId="0" quotePrefix="1" applyFont="1" applyFill="1" applyBorder="1" applyAlignment="1">
      <alignment horizontal="center"/>
    </xf>
    <xf numFmtId="43" fontId="5" fillId="8" borderId="9" xfId="1" applyFont="1" applyFill="1" applyBorder="1" applyAlignment="1">
      <alignment horizontal="center"/>
    </xf>
    <xf numFmtId="43" fontId="5" fillId="8" borderId="9" xfId="1" applyFont="1" applyFill="1" applyBorder="1"/>
    <xf numFmtId="43" fontId="5" fillId="8" borderId="10" xfId="1" applyFont="1" applyFill="1" applyBorder="1" applyAlignment="1">
      <alignment horizontal="center"/>
    </xf>
    <xf numFmtId="43" fontId="5" fillId="8" borderId="12" xfId="1" applyFont="1" applyFill="1" applyBorder="1" applyAlignment="1">
      <alignment horizontal="center"/>
    </xf>
    <xf numFmtId="43" fontId="5" fillId="8" borderId="9" xfId="1" applyFont="1" applyFill="1" applyBorder="1" applyAlignment="1"/>
    <xf numFmtId="0" fontId="5" fillId="0" borderId="10" xfId="0" applyFont="1" applyBorder="1"/>
    <xf numFmtId="0" fontId="5" fillId="2" borderId="15" xfId="0" applyFont="1" applyFill="1" applyBorder="1"/>
    <xf numFmtId="49" fontId="5" fillId="0" borderId="9" xfId="0" applyNumberFormat="1" applyFont="1" applyBorder="1" applyAlignment="1">
      <alignment horizontal="center" vertical="justify"/>
    </xf>
    <xf numFmtId="43" fontId="5" fillId="0" borderId="17" xfId="1" applyFont="1" applyFill="1" applyBorder="1"/>
    <xf numFmtId="43" fontId="6" fillId="2" borderId="30" xfId="0" applyNumberFormat="1" applyFont="1" applyFill="1" applyBorder="1"/>
    <xf numFmtId="43" fontId="6" fillId="9" borderId="9" xfId="1" applyFont="1" applyFill="1" applyBorder="1" applyAlignment="1">
      <alignment horizontal="center"/>
    </xf>
    <xf numFmtId="43" fontId="6" fillId="10" borderId="9" xfId="1" applyFont="1" applyFill="1" applyBorder="1"/>
    <xf numFmtId="43" fontId="6" fillId="10" borderId="17" xfId="1" applyFont="1" applyFill="1" applyBorder="1"/>
    <xf numFmtId="43" fontId="6" fillId="9" borderId="10" xfId="1" applyFont="1" applyFill="1" applyBorder="1" applyAlignment="1">
      <alignment horizontal="center"/>
    </xf>
    <xf numFmtId="43" fontId="6" fillId="11" borderId="9" xfId="1" applyFont="1" applyFill="1" applyBorder="1"/>
    <xf numFmtId="0" fontId="12" fillId="0" borderId="0" xfId="5" applyFont="1"/>
    <xf numFmtId="0" fontId="1" fillId="0" borderId="0" xfId="5"/>
    <xf numFmtId="0" fontId="12" fillId="0" borderId="0" xfId="5" applyFont="1" applyAlignment="1">
      <alignment vertical="center"/>
    </xf>
    <xf numFmtId="0" fontId="1" fillId="0" borderId="0" xfId="5" applyAlignment="1">
      <alignment vertical="center"/>
    </xf>
    <xf numFmtId="43" fontId="13" fillId="0" borderId="3" xfId="5" applyNumberFormat="1" applyFont="1" applyBorder="1" applyAlignment="1">
      <alignment horizontal="center" vertical="center"/>
    </xf>
    <xf numFmtId="43" fontId="13" fillId="0" borderId="3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horizontal="center"/>
    </xf>
    <xf numFmtId="43" fontId="13" fillId="0" borderId="2" xfId="5" applyNumberFormat="1" applyFont="1" applyBorder="1"/>
    <xf numFmtId="0" fontId="13" fillId="0" borderId="5" xfId="5" applyFont="1" applyBorder="1"/>
    <xf numFmtId="0" fontId="13" fillId="0" borderId="8" xfId="5" applyFont="1" applyBorder="1"/>
    <xf numFmtId="0" fontId="13" fillId="0" borderId="0" xfId="5" applyFont="1"/>
    <xf numFmtId="0" fontId="14" fillId="0" borderId="0" xfId="5" applyFont="1"/>
    <xf numFmtId="0" fontId="12" fillId="0" borderId="9" xfId="5" applyFont="1" applyBorder="1" applyAlignment="1">
      <alignment horizontal="center"/>
    </xf>
    <xf numFmtId="0" fontId="12" fillId="0" borderId="10" xfId="5" applyFont="1" applyBorder="1"/>
    <xf numFmtId="0" fontId="12" fillId="0" borderId="12" xfId="5" applyFont="1" applyBorder="1"/>
    <xf numFmtId="0" fontId="12" fillId="0" borderId="9" xfId="5" applyFont="1" applyBorder="1"/>
    <xf numFmtId="43" fontId="12" fillId="0" borderId="9" xfId="5" applyNumberFormat="1" applyFont="1" applyBorder="1"/>
    <xf numFmtId="14" fontId="12" fillId="0" borderId="12" xfId="5" applyNumberFormat="1" applyFont="1" applyBorder="1"/>
    <xf numFmtId="0" fontId="12" fillId="0" borderId="17" xfId="5" applyFont="1" applyBorder="1" applyAlignment="1">
      <alignment horizontal="center"/>
    </xf>
    <xf numFmtId="0" fontId="12" fillId="0" borderId="14" xfId="5" applyFont="1" applyBorder="1"/>
    <xf numFmtId="0" fontId="12" fillId="0" borderId="16" xfId="5" applyFont="1" applyBorder="1"/>
    <xf numFmtId="0" fontId="12" fillId="0" borderId="17" xfId="5" applyFont="1" applyBorder="1"/>
    <xf numFmtId="43" fontId="12" fillId="0" borderId="17" xfId="5" applyNumberFormat="1" applyFont="1" applyBorder="1"/>
    <xf numFmtId="0" fontId="13" fillId="0" borderId="29" xfId="5" applyFont="1" applyBorder="1" applyAlignment="1">
      <alignment horizontal="center"/>
    </xf>
    <xf numFmtId="43" fontId="13" fillId="0" borderId="29" xfId="5" applyNumberFormat="1" applyFont="1" applyBorder="1" applyAlignment="1">
      <alignment horizontal="left"/>
    </xf>
    <xf numFmtId="0" fontId="13" fillId="0" borderId="31" xfId="5" applyFont="1" applyBorder="1" applyAlignment="1">
      <alignment horizontal="left"/>
    </xf>
    <xf numFmtId="0" fontId="13" fillId="0" borderId="32" xfId="5" applyFont="1" applyBorder="1" applyAlignment="1">
      <alignment horizontal="left"/>
    </xf>
    <xf numFmtId="0" fontId="13" fillId="0" borderId="0" xfId="5" applyFont="1" applyAlignment="1">
      <alignment horizontal="left"/>
    </xf>
    <xf numFmtId="0" fontId="14" fillId="0" borderId="0" xfId="5" applyFont="1" applyAlignment="1">
      <alignment horizontal="left"/>
    </xf>
    <xf numFmtId="0" fontId="13" fillId="0" borderId="4" xfId="5" applyFont="1" applyBorder="1" applyAlignment="1">
      <alignment horizontal="center"/>
    </xf>
    <xf numFmtId="43" fontId="13" fillId="0" borderId="4" xfId="5" applyNumberFormat="1" applyFont="1" applyBorder="1" applyAlignment="1">
      <alignment horizontal="left"/>
    </xf>
    <xf numFmtId="0" fontId="13" fillId="0" borderId="1" xfId="5" applyFont="1" applyBorder="1" applyAlignment="1">
      <alignment horizontal="left"/>
    </xf>
    <xf numFmtId="0" fontId="13" fillId="0" borderId="13" xfId="5" applyFont="1" applyBorder="1" applyAlignment="1">
      <alignment horizontal="left"/>
    </xf>
    <xf numFmtId="0" fontId="12" fillId="0" borderId="4" xfId="5" applyFont="1" applyBorder="1" applyAlignment="1">
      <alignment horizontal="center"/>
    </xf>
    <xf numFmtId="0" fontId="12" fillId="0" borderId="1" xfId="5" applyFont="1" applyBorder="1"/>
    <xf numFmtId="0" fontId="12" fillId="0" borderId="13" xfId="5" applyFont="1" applyBorder="1"/>
    <xf numFmtId="0" fontId="12" fillId="0" borderId="4" xfId="5" applyFont="1" applyBorder="1"/>
    <xf numFmtId="43" fontId="12" fillId="0" borderId="4" xfId="5" applyNumberFormat="1" applyFont="1" applyBorder="1"/>
    <xf numFmtId="0" fontId="13" fillId="0" borderId="29" xfId="5" applyFont="1" applyBorder="1" applyAlignment="1">
      <alignment horizontal="left"/>
    </xf>
    <xf numFmtId="0" fontId="13" fillId="0" borderId="23" xfId="5" applyFont="1" applyBorder="1" applyAlignment="1">
      <alignment horizontal="left"/>
    </xf>
    <xf numFmtId="43" fontId="13" fillId="0" borderId="23" xfId="5" applyNumberFormat="1" applyFont="1" applyBorder="1" applyAlignment="1">
      <alignment horizontal="left"/>
    </xf>
    <xf numFmtId="0" fontId="13" fillId="0" borderId="24" xfId="5" applyFont="1" applyBorder="1" applyAlignment="1">
      <alignment horizontal="left"/>
    </xf>
    <xf numFmtId="0" fontId="13" fillId="0" borderId="33" xfId="5" applyFont="1" applyBorder="1" applyAlignment="1">
      <alignment horizontal="left"/>
    </xf>
    <xf numFmtId="0" fontId="12" fillId="0" borderId="0" xfId="5" applyFont="1" applyAlignment="1">
      <alignment horizontal="center"/>
    </xf>
    <xf numFmtId="0" fontId="12" fillId="0" borderId="0" xfId="5" applyFont="1" applyBorder="1"/>
    <xf numFmtId="43" fontId="12" fillId="0" borderId="0" xfId="5" applyNumberFormat="1" applyFont="1"/>
    <xf numFmtId="0" fontId="13" fillId="0" borderId="0" xfId="4" applyFont="1" applyAlignment="1">
      <alignment horizontal="center"/>
    </xf>
    <xf numFmtId="0" fontId="13" fillId="2" borderId="29" xfId="4" applyFont="1" applyFill="1" applyBorder="1" applyAlignment="1">
      <alignment horizontal="center" vertical="center"/>
    </xf>
    <xf numFmtId="0" fontId="13" fillId="2" borderId="29" xfId="4" applyFont="1" applyFill="1" applyBorder="1" applyAlignment="1">
      <alignment horizontal="center"/>
    </xf>
    <xf numFmtId="0" fontId="13" fillId="2" borderId="31" xfId="4" applyFont="1" applyFill="1" applyBorder="1" applyAlignment="1">
      <alignment horizontal="center"/>
    </xf>
    <xf numFmtId="0" fontId="13" fillId="2" borderId="32" xfId="4" applyFont="1" applyFill="1" applyBorder="1" applyAlignment="1">
      <alignment horizontal="center"/>
    </xf>
    <xf numFmtId="0" fontId="13" fillId="2" borderId="32" xfId="4" applyFont="1" applyFill="1" applyBorder="1" applyAlignment="1">
      <alignment horizontal="center" vertical="center"/>
    </xf>
    <xf numFmtId="0" fontId="5" fillId="0" borderId="24" xfId="4" applyFont="1" applyBorder="1" applyAlignment="1">
      <alignment horizontal="center"/>
    </xf>
    <xf numFmtId="0" fontId="5" fillId="0" borderId="30" xfId="4" applyFont="1" applyBorder="1" applyAlignment="1">
      <alignment horizontal="center"/>
    </xf>
    <xf numFmtId="0" fontId="5" fillId="0" borderId="33" xfId="4" applyFont="1" applyBorder="1" applyAlignment="1">
      <alignment horizontal="center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3" fontId="6" fillId="2" borderId="17" xfId="1" applyFont="1" applyFill="1" applyBorder="1" applyAlignment="1">
      <alignment horizontal="left" vertical="center"/>
    </xf>
    <xf numFmtId="43" fontId="6" fillId="2" borderId="18" xfId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13" fillId="0" borderId="4" xfId="5" applyFont="1" applyBorder="1" applyAlignment="1">
      <alignment horizontal="left"/>
    </xf>
    <xf numFmtId="0" fontId="13" fillId="0" borderId="31" xfId="5" applyFont="1" applyBorder="1" applyAlignment="1">
      <alignment horizontal="left"/>
    </xf>
    <xf numFmtId="0" fontId="13" fillId="0" borderId="34" xfId="5" applyFont="1" applyBorder="1" applyAlignment="1">
      <alignment horizontal="left"/>
    </xf>
    <xf numFmtId="0" fontId="13" fillId="0" borderId="32" xfId="5" applyFont="1" applyBorder="1" applyAlignment="1">
      <alignment horizontal="left"/>
    </xf>
    <xf numFmtId="0" fontId="13" fillId="0" borderId="23" xfId="5" applyFont="1" applyBorder="1" applyAlignment="1">
      <alignment horizontal="left"/>
    </xf>
    <xf numFmtId="43" fontId="13" fillId="0" borderId="29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0" fontId="13" fillId="0" borderId="3" xfId="5" applyFont="1" applyBorder="1" applyAlignment="1">
      <alignment horizontal="center" vertical="center"/>
    </xf>
    <xf numFmtId="0" fontId="13" fillId="0" borderId="2" xfId="5" applyFont="1" applyBorder="1" applyAlignment="1">
      <alignment horizontal="left"/>
    </xf>
    <xf numFmtId="0" fontId="13" fillId="0" borderId="29" xfId="5" applyFont="1" applyBorder="1" applyAlignment="1">
      <alignment horizontal="left"/>
    </xf>
    <xf numFmtId="0" fontId="13" fillId="0" borderId="0" xfId="5" applyFont="1" applyAlignment="1">
      <alignment horizontal="center"/>
    </xf>
    <xf numFmtId="43" fontId="13" fillId="0" borderId="2" xfId="5" applyNumberFormat="1" applyFont="1" applyBorder="1" applyAlignment="1">
      <alignment horizontal="center" vertical="center"/>
    </xf>
    <xf numFmtId="43" fontId="13" fillId="0" borderId="3" xfId="5" applyNumberFormat="1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เครื่องหมายจุลภาค_สถานะหนี้ภาษีค่าเช่าซื้อ2553" xfId="2"/>
    <cellStyle name="ปกติ 2" xfId="5"/>
    <cellStyle name="ปกติ_สถานะหนี้ค่าเช่าซื้อ 2554" xfId="3"/>
    <cellStyle name="ปกติ_สถานะหนี้ภาษีค่าเช่าซื้อ255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M14"/>
  <sheetViews>
    <sheetView tabSelected="1" workbookViewId="0">
      <selection activeCell="F8" sqref="F8"/>
    </sheetView>
  </sheetViews>
  <sheetFormatPr defaultRowHeight="22.5" customHeight="1" x14ac:dyDescent="0.55000000000000004"/>
  <cols>
    <col min="1" max="1" width="5.85546875" style="190" customWidth="1"/>
    <col min="2" max="2" width="22.5703125" style="190" customWidth="1"/>
    <col min="3" max="3" width="11.5703125" style="190" bestFit="1" customWidth="1"/>
    <col min="4" max="4" width="10.85546875" style="190" customWidth="1"/>
    <col min="5" max="5" width="13.5703125" style="190" bestFit="1" customWidth="1"/>
    <col min="6" max="7" width="10.85546875" style="190" customWidth="1"/>
    <col min="8" max="11" width="11.5703125" style="190" bestFit="1" customWidth="1"/>
    <col min="12" max="12" width="10.85546875" style="190" customWidth="1"/>
    <col min="13" max="16384" width="9.140625" style="126"/>
  </cols>
  <sheetData>
    <row r="1" spans="1:13" ht="22.5" customHeight="1" x14ac:dyDescent="0.55000000000000004">
      <c r="A1" s="305" t="s">
        <v>1439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13" ht="22.5" customHeight="1" x14ac:dyDescent="0.55000000000000004">
      <c r="A2" s="305" t="s">
        <v>1440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3" ht="22.5" customHeight="1" x14ac:dyDescent="0.55000000000000004">
      <c r="A3" s="305" t="s">
        <v>1441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</row>
    <row r="4" spans="1:13" ht="11.25" customHeight="1" x14ac:dyDescent="0.55000000000000004"/>
    <row r="5" spans="1:13" ht="22.5" customHeight="1" x14ac:dyDescent="0.55000000000000004">
      <c r="A5" s="191" t="s">
        <v>22</v>
      </c>
      <c r="B5" s="306" t="s">
        <v>23</v>
      </c>
      <c r="C5" s="307"/>
      <c r="D5" s="308"/>
      <c r="E5" s="307" t="s">
        <v>26</v>
      </c>
      <c r="F5" s="307"/>
      <c r="G5" s="307"/>
      <c r="H5" s="307"/>
      <c r="I5" s="309" t="s">
        <v>27</v>
      </c>
      <c r="J5" s="307"/>
      <c r="K5" s="307"/>
      <c r="L5" s="307"/>
    </row>
    <row r="6" spans="1:13" ht="22.5" customHeight="1" x14ac:dyDescent="0.55000000000000004">
      <c r="A6" s="192" t="s">
        <v>28</v>
      </c>
      <c r="B6" s="306"/>
      <c r="C6" s="306" t="s">
        <v>32</v>
      </c>
      <c r="D6" s="193" t="s">
        <v>33</v>
      </c>
      <c r="E6" s="306" t="s">
        <v>34</v>
      </c>
      <c r="F6" s="306" t="s">
        <v>35</v>
      </c>
      <c r="G6" s="194" t="s">
        <v>35</v>
      </c>
      <c r="H6" s="306" t="s">
        <v>36</v>
      </c>
      <c r="I6" s="310" t="s">
        <v>37</v>
      </c>
      <c r="J6" s="306" t="s">
        <v>38</v>
      </c>
      <c r="K6" s="306" t="s">
        <v>36</v>
      </c>
      <c r="L6" s="195" t="s">
        <v>35</v>
      </c>
    </row>
    <row r="7" spans="1:13" ht="22.5" customHeight="1" x14ac:dyDescent="0.55000000000000004">
      <c r="A7" s="196" t="s">
        <v>40</v>
      </c>
      <c r="B7" s="306"/>
      <c r="C7" s="306"/>
      <c r="D7" s="197" t="s">
        <v>41</v>
      </c>
      <c r="E7" s="306"/>
      <c r="F7" s="306"/>
      <c r="G7" s="198" t="s">
        <v>42</v>
      </c>
      <c r="H7" s="306"/>
      <c r="I7" s="310"/>
      <c r="J7" s="306"/>
      <c r="K7" s="306"/>
      <c r="L7" s="199" t="s">
        <v>42</v>
      </c>
    </row>
    <row r="8" spans="1:13" ht="22.5" customHeight="1" x14ac:dyDescent="0.55000000000000004">
      <c r="A8" s="200">
        <v>1</v>
      </c>
      <c r="B8" s="201" t="s">
        <v>992</v>
      </c>
      <c r="C8" s="202">
        <v>3191</v>
      </c>
      <c r="D8" s="203">
        <v>191.5</v>
      </c>
      <c r="E8" s="202">
        <v>470</v>
      </c>
      <c r="F8" s="202">
        <v>1471.5</v>
      </c>
      <c r="G8" s="202">
        <v>80</v>
      </c>
      <c r="H8" s="204">
        <v>2021.4999999999998</v>
      </c>
      <c r="I8" s="205">
        <v>2721</v>
      </c>
      <c r="J8" s="202">
        <v>2450.67</v>
      </c>
      <c r="K8" s="206">
        <v>5171.67</v>
      </c>
      <c r="L8" s="207">
        <v>93.17</v>
      </c>
    </row>
    <row r="9" spans="1:13" ht="22.5" customHeight="1" x14ac:dyDescent="0.55000000000000004">
      <c r="A9" s="208">
        <v>2</v>
      </c>
      <c r="B9" s="209" t="s">
        <v>993</v>
      </c>
      <c r="C9" s="210">
        <v>23907</v>
      </c>
      <c r="D9" s="211">
        <v>150.75</v>
      </c>
      <c r="E9" s="210">
        <v>3827</v>
      </c>
      <c r="F9" s="210">
        <v>4759.25</v>
      </c>
      <c r="G9" s="210">
        <v>160</v>
      </c>
      <c r="H9" s="210">
        <v>8746.25</v>
      </c>
      <c r="I9" s="211">
        <v>20080</v>
      </c>
      <c r="J9" s="210">
        <v>8480</v>
      </c>
      <c r="K9" s="211">
        <v>28560</v>
      </c>
      <c r="L9" s="211">
        <v>160</v>
      </c>
    </row>
    <row r="10" spans="1:13" ht="22.5" customHeight="1" x14ac:dyDescent="0.55000000000000004">
      <c r="A10" s="208"/>
      <c r="B10" s="209"/>
      <c r="C10" s="210"/>
      <c r="D10" s="211"/>
      <c r="E10" s="210"/>
      <c r="F10" s="210"/>
      <c r="G10" s="210"/>
      <c r="H10" s="212"/>
      <c r="I10" s="211"/>
      <c r="J10" s="210"/>
      <c r="K10" s="213"/>
      <c r="L10" s="211"/>
    </row>
    <row r="11" spans="1:13" ht="22.5" customHeight="1" x14ac:dyDescent="0.55000000000000004">
      <c r="A11" s="214"/>
      <c r="B11" s="214"/>
      <c r="C11" s="215"/>
      <c r="D11" s="214"/>
      <c r="E11" s="215"/>
      <c r="F11" s="215"/>
      <c r="G11" s="215"/>
      <c r="H11" s="215"/>
      <c r="I11" s="214"/>
      <c r="J11" s="214"/>
      <c r="K11" s="214"/>
      <c r="L11" s="214"/>
    </row>
    <row r="12" spans="1:13" ht="22.5" customHeight="1" thickBot="1" x14ac:dyDescent="0.6">
      <c r="A12" s="216"/>
      <c r="B12" s="217" t="s">
        <v>890</v>
      </c>
      <c r="C12" s="218">
        <f>SUM(C8:C11)</f>
        <v>27098</v>
      </c>
      <c r="D12" s="218">
        <f t="shared" ref="D12:L12" si="0">SUM(D8:D11)</f>
        <v>342.25</v>
      </c>
      <c r="E12" s="219">
        <f>SUM(E8:E11)</f>
        <v>4297</v>
      </c>
      <c r="F12" s="219">
        <f>SUM(F8:F11)</f>
        <v>6230.75</v>
      </c>
      <c r="G12" s="219">
        <f t="shared" si="0"/>
        <v>240</v>
      </c>
      <c r="H12" s="219">
        <f>SUM(H8:H11)</f>
        <v>10767.75</v>
      </c>
      <c r="I12" s="219">
        <f>SUM(I8:I11)</f>
        <v>22801</v>
      </c>
      <c r="J12" s="219">
        <f>SUM(J8:J11)</f>
        <v>10930.67</v>
      </c>
      <c r="K12" s="219">
        <f t="shared" si="0"/>
        <v>33731.67</v>
      </c>
      <c r="L12" s="219">
        <f t="shared" si="0"/>
        <v>253.17000000000002</v>
      </c>
      <c r="M12" s="127"/>
    </row>
    <row r="13" spans="1:13" ht="22.5" customHeight="1" thickTop="1" x14ac:dyDescent="0.55000000000000004">
      <c r="M13" s="128"/>
    </row>
    <row r="14" spans="1:13" ht="22.5" customHeight="1" x14ac:dyDescent="0.55000000000000004">
      <c r="I14" s="220"/>
    </row>
  </sheetData>
  <mergeCells count="14">
    <mergeCell ref="A1:L1"/>
    <mergeCell ref="A2:L2"/>
    <mergeCell ref="A3:L3"/>
    <mergeCell ref="B5:B7"/>
    <mergeCell ref="C5:D5"/>
    <mergeCell ref="E5:H5"/>
    <mergeCell ref="I5:L5"/>
    <mergeCell ref="C6:C7"/>
    <mergeCell ref="J6:J7"/>
    <mergeCell ref="K6:K7"/>
    <mergeCell ref="E6:E7"/>
    <mergeCell ref="F6:F7"/>
    <mergeCell ref="H6:H7"/>
    <mergeCell ref="I6:I7"/>
  </mergeCells>
  <phoneticPr fontId="9" type="noConversion"/>
  <pageMargins left="0.39370078740157483" right="0.1181102362204724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T306"/>
  <sheetViews>
    <sheetView workbookViewId="0">
      <pane ySplit="7" topLeftCell="A251" activePane="bottomLeft" state="frozen"/>
      <selection activeCell="C1" sqref="C1"/>
      <selection pane="bottomLeft" activeCell="J270" sqref="J270"/>
    </sheetView>
  </sheetViews>
  <sheetFormatPr defaultRowHeight="21.75" x14ac:dyDescent="0.5"/>
  <cols>
    <col min="1" max="1" width="5.140625" style="89" customWidth="1"/>
    <col min="2" max="2" width="3.7109375" style="89" customWidth="1"/>
    <col min="3" max="3" width="9.28515625" style="89" bestFit="1" customWidth="1"/>
    <col min="4" max="4" width="11.140625" style="89" customWidth="1"/>
    <col min="5" max="5" width="10.42578125" style="90" customWidth="1"/>
    <col min="6" max="6" width="11.5703125" style="89" customWidth="1"/>
    <col min="7" max="7" width="10.140625" style="89" customWidth="1"/>
    <col min="8" max="8" width="10" style="89" customWidth="1"/>
    <col min="9" max="9" width="9.140625" style="89"/>
    <col min="10" max="10" width="10.140625" style="89" customWidth="1"/>
    <col min="11" max="11" width="9" style="89" customWidth="1"/>
    <col min="12" max="13" width="10" style="89" customWidth="1"/>
    <col min="14" max="16" width="9" style="89" bestFit="1" customWidth="1"/>
    <col min="17" max="17" width="7.5703125" style="89" bestFit="1" customWidth="1"/>
    <col min="18" max="18" width="32.7109375" style="89" customWidth="1"/>
    <col min="19" max="19" width="4.42578125" style="1" customWidth="1"/>
    <col min="20" max="20" width="7.5703125" style="130" customWidth="1"/>
    <col min="21" max="16384" width="9.140625" style="1"/>
  </cols>
  <sheetData>
    <row r="1" spans="1:20" x14ac:dyDescent="0.5">
      <c r="A1" s="319" t="s">
        <v>1438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20" x14ac:dyDescent="0.5">
      <c r="A2" s="319" t="s">
        <v>1160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20" x14ac:dyDescent="0.5">
      <c r="A3" s="319" t="s">
        <v>1442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</row>
    <row r="4" spans="1:20" ht="9" customHeight="1" x14ac:dyDescent="0.5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"/>
      <c r="R4" s="7"/>
    </row>
    <row r="5" spans="1:20" x14ac:dyDescent="0.5">
      <c r="A5" s="10" t="s">
        <v>22</v>
      </c>
      <c r="B5" s="314" t="s">
        <v>23</v>
      </c>
      <c r="C5" s="314"/>
      <c r="D5" s="314"/>
      <c r="E5" s="320" t="s">
        <v>24</v>
      </c>
      <c r="F5" s="320"/>
      <c r="G5" s="320" t="s">
        <v>25</v>
      </c>
      <c r="H5" s="320"/>
      <c r="I5" s="321"/>
      <c r="J5" s="320" t="s">
        <v>26</v>
      </c>
      <c r="K5" s="320"/>
      <c r="L5" s="320"/>
      <c r="M5" s="320"/>
      <c r="N5" s="322" t="s">
        <v>27</v>
      </c>
      <c r="O5" s="320"/>
      <c r="P5" s="320"/>
      <c r="Q5" s="320"/>
      <c r="R5" s="10"/>
    </row>
    <row r="6" spans="1:20" x14ac:dyDescent="0.5">
      <c r="A6" s="11" t="s">
        <v>28</v>
      </c>
      <c r="B6" s="314"/>
      <c r="C6" s="314"/>
      <c r="D6" s="314"/>
      <c r="E6" s="314" t="s">
        <v>29</v>
      </c>
      <c r="F6" s="316" t="s">
        <v>30</v>
      </c>
      <c r="G6" s="314" t="s">
        <v>31</v>
      </c>
      <c r="H6" s="314" t="s">
        <v>32</v>
      </c>
      <c r="I6" s="12" t="s">
        <v>33</v>
      </c>
      <c r="J6" s="314" t="s">
        <v>34</v>
      </c>
      <c r="K6" s="314" t="s">
        <v>35</v>
      </c>
      <c r="L6" s="13" t="s">
        <v>35</v>
      </c>
      <c r="M6" s="314" t="s">
        <v>36</v>
      </c>
      <c r="N6" s="315" t="s">
        <v>37</v>
      </c>
      <c r="O6" s="314" t="s">
        <v>38</v>
      </c>
      <c r="P6" s="314" t="s">
        <v>36</v>
      </c>
      <c r="Q6" s="5" t="s">
        <v>35</v>
      </c>
      <c r="R6" s="11" t="s">
        <v>39</v>
      </c>
    </row>
    <row r="7" spans="1:20" x14ac:dyDescent="0.5">
      <c r="A7" s="6" t="s">
        <v>40</v>
      </c>
      <c r="B7" s="314"/>
      <c r="C7" s="314"/>
      <c r="D7" s="314"/>
      <c r="E7" s="314"/>
      <c r="F7" s="316"/>
      <c r="G7" s="314"/>
      <c r="H7" s="314"/>
      <c r="I7" s="14" t="s">
        <v>41</v>
      </c>
      <c r="J7" s="314"/>
      <c r="K7" s="314"/>
      <c r="L7" s="15" t="s">
        <v>42</v>
      </c>
      <c r="M7" s="314"/>
      <c r="N7" s="315"/>
      <c r="O7" s="314"/>
      <c r="P7" s="314"/>
      <c r="Q7" s="16" t="s">
        <v>42</v>
      </c>
      <c r="R7" s="17"/>
    </row>
    <row r="8" spans="1:20" x14ac:dyDescent="0.5">
      <c r="A8" s="18">
        <v>1</v>
      </c>
      <c r="B8" s="19" t="s">
        <v>43</v>
      </c>
      <c r="C8" s="20" t="s">
        <v>44</v>
      </c>
      <c r="D8" s="21" t="s">
        <v>45</v>
      </c>
      <c r="E8" s="22" t="s">
        <v>46</v>
      </c>
      <c r="F8" s="23" t="s">
        <v>47</v>
      </c>
      <c r="G8" s="24">
        <v>48.34</v>
      </c>
      <c r="H8" s="25">
        <v>0</v>
      </c>
      <c r="I8" s="121">
        <v>0</v>
      </c>
      <c r="J8" s="25"/>
      <c r="K8" s="24">
        <v>48.34</v>
      </c>
      <c r="L8" s="51"/>
      <c r="M8" s="227">
        <f>SUM(J8:L8)</f>
        <v>48.34</v>
      </c>
      <c r="N8" s="97">
        <f t="shared" ref="N8:N14" si="0">H8-J8</f>
        <v>0</v>
      </c>
      <c r="O8" s="51">
        <v>48.34</v>
      </c>
      <c r="P8" s="51">
        <f t="shared" ref="P8:P14" si="1">+N8+O8</f>
        <v>48.34</v>
      </c>
      <c r="Q8" s="51">
        <f t="shared" ref="Q8:Q14" si="2">L8</f>
        <v>0</v>
      </c>
      <c r="R8" s="26"/>
    </row>
    <row r="9" spans="1:20" x14ac:dyDescent="0.5">
      <c r="A9" s="36">
        <v>2</v>
      </c>
      <c r="B9" s="37" t="s">
        <v>43</v>
      </c>
      <c r="C9" s="38" t="s">
        <v>48</v>
      </c>
      <c r="D9" s="39" t="s">
        <v>49</v>
      </c>
      <c r="E9" s="40" t="s">
        <v>50</v>
      </c>
      <c r="F9" s="40" t="s">
        <v>47</v>
      </c>
      <c r="G9" s="41">
        <v>48.34</v>
      </c>
      <c r="H9" s="48">
        <v>0</v>
      </c>
      <c r="I9" s="50">
        <v>0</v>
      </c>
      <c r="J9" s="48"/>
      <c r="K9" s="41"/>
      <c r="L9" s="99"/>
      <c r="M9" s="99">
        <f t="shared" ref="M9:M72" si="3">SUM(J9:L9)</f>
        <v>0</v>
      </c>
      <c r="N9" s="117">
        <f t="shared" si="0"/>
        <v>0</v>
      </c>
      <c r="O9" s="99">
        <v>0</v>
      </c>
      <c r="P9" s="99">
        <f t="shared" si="1"/>
        <v>0</v>
      </c>
      <c r="Q9" s="99">
        <f t="shared" si="2"/>
        <v>0</v>
      </c>
      <c r="R9" s="151" t="s">
        <v>1102</v>
      </c>
    </row>
    <row r="10" spans="1:20" s="118" customFormat="1" x14ac:dyDescent="0.5">
      <c r="A10" s="108">
        <v>3</v>
      </c>
      <c r="B10" s="122" t="s">
        <v>43</v>
      </c>
      <c r="C10" s="123" t="s">
        <v>51</v>
      </c>
      <c r="D10" s="124" t="s">
        <v>49</v>
      </c>
      <c r="E10" s="109" t="s">
        <v>52</v>
      </c>
      <c r="F10" s="109" t="s">
        <v>47</v>
      </c>
      <c r="G10" s="99">
        <v>48.33</v>
      </c>
      <c r="H10" s="116">
        <v>0</v>
      </c>
      <c r="I10" s="119">
        <v>0</v>
      </c>
      <c r="J10" s="116"/>
      <c r="K10" s="99"/>
      <c r="L10" s="99"/>
      <c r="M10" s="99">
        <f t="shared" si="3"/>
        <v>0</v>
      </c>
      <c r="N10" s="97">
        <f t="shared" si="0"/>
        <v>0</v>
      </c>
      <c r="O10" s="51">
        <v>0</v>
      </c>
      <c r="P10" s="51">
        <f t="shared" si="1"/>
        <v>0</v>
      </c>
      <c r="Q10" s="51">
        <f t="shared" si="2"/>
        <v>0</v>
      </c>
      <c r="R10" s="151" t="s">
        <v>856</v>
      </c>
      <c r="T10" s="132"/>
    </row>
    <row r="11" spans="1:20" s="98" customFormat="1" x14ac:dyDescent="0.5">
      <c r="A11" s="27">
        <v>4</v>
      </c>
      <c r="B11" s="103" t="s">
        <v>43</v>
      </c>
      <c r="C11" s="104" t="s">
        <v>53</v>
      </c>
      <c r="D11" s="105" t="s">
        <v>54</v>
      </c>
      <c r="E11" s="95" t="s">
        <v>55</v>
      </c>
      <c r="F11" s="95" t="s">
        <v>47</v>
      </c>
      <c r="G11" s="51">
        <v>48.33</v>
      </c>
      <c r="H11" s="47">
        <v>0</v>
      </c>
      <c r="I11" s="96">
        <v>0</v>
      </c>
      <c r="J11" s="47"/>
      <c r="K11" s="51">
        <v>48.33</v>
      </c>
      <c r="L11" s="51"/>
      <c r="M11" s="51">
        <f t="shared" si="3"/>
        <v>48.33</v>
      </c>
      <c r="N11" s="97">
        <f t="shared" si="0"/>
        <v>0</v>
      </c>
      <c r="O11" s="51">
        <v>48.33</v>
      </c>
      <c r="P11" s="51">
        <f t="shared" si="1"/>
        <v>48.33</v>
      </c>
      <c r="Q11" s="51">
        <f t="shared" si="2"/>
        <v>0</v>
      </c>
      <c r="R11" s="47"/>
      <c r="T11" s="131"/>
    </row>
    <row r="12" spans="1:20" s="98" customFormat="1" x14ac:dyDescent="0.5">
      <c r="A12" s="94">
        <v>5</v>
      </c>
      <c r="B12" s="103" t="s">
        <v>56</v>
      </c>
      <c r="C12" s="104" t="s">
        <v>57</v>
      </c>
      <c r="D12" s="105" t="s">
        <v>58</v>
      </c>
      <c r="E12" s="95" t="s">
        <v>59</v>
      </c>
      <c r="F12" s="95" t="s">
        <v>47</v>
      </c>
      <c r="G12" s="51">
        <v>48.33</v>
      </c>
      <c r="H12" s="47">
        <v>0</v>
      </c>
      <c r="I12" s="96">
        <v>0</v>
      </c>
      <c r="J12" s="47"/>
      <c r="K12" s="47">
        <v>48.33</v>
      </c>
      <c r="L12" s="51"/>
      <c r="M12" s="51">
        <f t="shared" si="3"/>
        <v>48.33</v>
      </c>
      <c r="N12" s="97">
        <f t="shared" si="0"/>
        <v>0</v>
      </c>
      <c r="O12" s="51">
        <v>48.33</v>
      </c>
      <c r="P12" s="51">
        <f t="shared" si="1"/>
        <v>48.33</v>
      </c>
      <c r="Q12" s="51">
        <f t="shared" si="2"/>
        <v>0</v>
      </c>
      <c r="R12" s="47"/>
      <c r="T12" s="131"/>
    </row>
    <row r="13" spans="1:20" s="118" customFormat="1" x14ac:dyDescent="0.5">
      <c r="A13" s="36">
        <v>6</v>
      </c>
      <c r="B13" s="122" t="s">
        <v>43</v>
      </c>
      <c r="C13" s="123" t="s">
        <v>60</v>
      </c>
      <c r="D13" s="124" t="s">
        <v>61</v>
      </c>
      <c r="E13" s="109" t="s">
        <v>62</v>
      </c>
      <c r="F13" s="109" t="s">
        <v>47</v>
      </c>
      <c r="G13" s="99">
        <v>48.34</v>
      </c>
      <c r="H13" s="116">
        <v>0</v>
      </c>
      <c r="I13" s="119">
        <v>0</v>
      </c>
      <c r="J13" s="116"/>
      <c r="K13" s="99"/>
      <c r="L13" s="99"/>
      <c r="M13" s="99">
        <f t="shared" si="3"/>
        <v>0</v>
      </c>
      <c r="N13" s="97">
        <f t="shared" si="0"/>
        <v>0</v>
      </c>
      <c r="O13" s="51">
        <v>0</v>
      </c>
      <c r="P13" s="51">
        <f t="shared" si="1"/>
        <v>0</v>
      </c>
      <c r="Q13" s="51">
        <f t="shared" si="2"/>
        <v>0</v>
      </c>
      <c r="R13" s="151" t="s">
        <v>857</v>
      </c>
      <c r="T13" s="132"/>
    </row>
    <row r="14" spans="1:20" s="118" customFormat="1" x14ac:dyDescent="0.5">
      <c r="A14" s="108">
        <v>7</v>
      </c>
      <c r="B14" s="122" t="s">
        <v>43</v>
      </c>
      <c r="C14" s="123" t="s">
        <v>63</v>
      </c>
      <c r="D14" s="124" t="s">
        <v>64</v>
      </c>
      <c r="E14" s="109" t="s">
        <v>65</v>
      </c>
      <c r="F14" s="109" t="s">
        <v>47</v>
      </c>
      <c r="G14" s="99">
        <v>48.33</v>
      </c>
      <c r="H14" s="116">
        <v>0</v>
      </c>
      <c r="I14" s="119">
        <v>0</v>
      </c>
      <c r="J14" s="116"/>
      <c r="K14" s="99"/>
      <c r="L14" s="99"/>
      <c r="M14" s="99">
        <f t="shared" si="3"/>
        <v>0</v>
      </c>
      <c r="N14" s="97">
        <f t="shared" si="0"/>
        <v>0</v>
      </c>
      <c r="O14" s="51">
        <v>0</v>
      </c>
      <c r="P14" s="51">
        <f t="shared" si="1"/>
        <v>0</v>
      </c>
      <c r="Q14" s="51">
        <f t="shared" si="2"/>
        <v>0</v>
      </c>
      <c r="R14" s="152" t="s">
        <v>1001</v>
      </c>
      <c r="T14" s="132"/>
    </row>
    <row r="15" spans="1:20" s="98" customFormat="1" x14ac:dyDescent="0.5">
      <c r="A15" s="27">
        <v>8</v>
      </c>
      <c r="B15" s="103" t="s">
        <v>56</v>
      </c>
      <c r="C15" s="104" t="s">
        <v>66</v>
      </c>
      <c r="D15" s="105" t="s">
        <v>1142</v>
      </c>
      <c r="E15" s="95" t="s">
        <v>67</v>
      </c>
      <c r="F15" s="95" t="s">
        <v>47</v>
      </c>
      <c r="G15" s="51">
        <v>48.34</v>
      </c>
      <c r="H15" s="47">
        <v>0</v>
      </c>
      <c r="I15" s="96">
        <v>0</v>
      </c>
      <c r="J15" s="47"/>
      <c r="K15" s="51">
        <v>48.34</v>
      </c>
      <c r="L15" s="51"/>
      <c r="M15" s="51">
        <f t="shared" si="3"/>
        <v>48.34</v>
      </c>
      <c r="N15" s="97">
        <f t="shared" ref="N15:N72" si="4">H15-J15</f>
        <v>0</v>
      </c>
      <c r="O15" s="51">
        <v>48.34</v>
      </c>
      <c r="P15" s="51">
        <f t="shared" ref="P15:P72" si="5">+N15+O15</f>
        <v>48.34</v>
      </c>
      <c r="Q15" s="51">
        <f t="shared" ref="Q15:Q72" si="6">L15</f>
        <v>0</v>
      </c>
      <c r="R15" s="47"/>
      <c r="T15" s="131"/>
    </row>
    <row r="16" spans="1:20" s="118" customFormat="1" x14ac:dyDescent="0.5">
      <c r="A16" s="94">
        <v>9</v>
      </c>
      <c r="B16" s="122" t="s">
        <v>56</v>
      </c>
      <c r="C16" s="123" t="s">
        <v>68</v>
      </c>
      <c r="D16" s="124" t="s">
        <v>69</v>
      </c>
      <c r="E16" s="109" t="s">
        <v>70</v>
      </c>
      <c r="F16" s="109" t="s">
        <v>47</v>
      </c>
      <c r="G16" s="99">
        <v>48.33</v>
      </c>
      <c r="H16" s="116">
        <v>0</v>
      </c>
      <c r="I16" s="119">
        <v>0</v>
      </c>
      <c r="J16" s="116"/>
      <c r="K16" s="99"/>
      <c r="L16" s="99"/>
      <c r="M16" s="99">
        <f t="shared" si="3"/>
        <v>0</v>
      </c>
      <c r="N16" s="97">
        <f t="shared" ref="N16:N27" si="7">H16-J16</f>
        <v>0</v>
      </c>
      <c r="O16" s="51">
        <v>0</v>
      </c>
      <c r="P16" s="51">
        <f t="shared" ref="P16:P27" si="8">+N16+O16</f>
        <v>0</v>
      </c>
      <c r="Q16" s="51">
        <f t="shared" ref="Q16:Q27" si="9">L16</f>
        <v>0</v>
      </c>
      <c r="R16" s="151" t="s">
        <v>858</v>
      </c>
      <c r="T16" s="132"/>
    </row>
    <row r="17" spans="1:20" s="98" customFormat="1" x14ac:dyDescent="0.5">
      <c r="A17" s="27">
        <v>10</v>
      </c>
      <c r="B17" s="122" t="s">
        <v>56</v>
      </c>
      <c r="C17" s="123" t="s">
        <v>71</v>
      </c>
      <c r="D17" s="124" t="s">
        <v>72</v>
      </c>
      <c r="E17" s="109" t="s">
        <v>73</v>
      </c>
      <c r="F17" s="109"/>
      <c r="G17" s="99">
        <v>0</v>
      </c>
      <c r="H17" s="47">
        <v>0</v>
      </c>
      <c r="I17" s="110">
        <v>0</v>
      </c>
      <c r="J17" s="47"/>
      <c r="K17" s="99"/>
      <c r="L17" s="51"/>
      <c r="M17" s="51">
        <f t="shared" si="3"/>
        <v>0</v>
      </c>
      <c r="N17" s="97">
        <f t="shared" si="7"/>
        <v>0</v>
      </c>
      <c r="O17" s="51">
        <f>G17-I17-K17</f>
        <v>0</v>
      </c>
      <c r="P17" s="51">
        <f t="shared" si="8"/>
        <v>0</v>
      </c>
      <c r="Q17" s="51">
        <f t="shared" si="9"/>
        <v>0</v>
      </c>
      <c r="R17" s="112" t="s">
        <v>74</v>
      </c>
      <c r="T17" s="131"/>
    </row>
    <row r="18" spans="1:20" s="98" customFormat="1" x14ac:dyDescent="0.5">
      <c r="A18" s="94">
        <v>11</v>
      </c>
      <c r="B18" s="103" t="s">
        <v>56</v>
      </c>
      <c r="C18" s="104" t="s">
        <v>75</v>
      </c>
      <c r="D18" s="105" t="s">
        <v>58</v>
      </c>
      <c r="E18" s="95" t="s">
        <v>76</v>
      </c>
      <c r="F18" s="95" t="s">
        <v>47</v>
      </c>
      <c r="G18" s="51">
        <v>48.33</v>
      </c>
      <c r="H18" s="47">
        <v>0</v>
      </c>
      <c r="I18" s="96">
        <v>0</v>
      </c>
      <c r="J18" s="47"/>
      <c r="K18" s="51">
        <v>48.33</v>
      </c>
      <c r="L18" s="51"/>
      <c r="M18" s="51">
        <f t="shared" si="3"/>
        <v>48.33</v>
      </c>
      <c r="N18" s="97">
        <f t="shared" si="7"/>
        <v>0</v>
      </c>
      <c r="O18" s="51">
        <v>48.33</v>
      </c>
      <c r="P18" s="51">
        <f t="shared" si="8"/>
        <v>48.33</v>
      </c>
      <c r="Q18" s="51">
        <f t="shared" si="9"/>
        <v>0</v>
      </c>
      <c r="R18" s="47"/>
      <c r="T18" s="131"/>
    </row>
    <row r="19" spans="1:20" s="98" customFormat="1" x14ac:dyDescent="0.5">
      <c r="A19" s="27">
        <v>12</v>
      </c>
      <c r="B19" s="103" t="s">
        <v>56</v>
      </c>
      <c r="C19" s="104" t="s">
        <v>77</v>
      </c>
      <c r="D19" s="105" t="s">
        <v>64</v>
      </c>
      <c r="E19" s="95" t="s">
        <v>78</v>
      </c>
      <c r="F19" s="95" t="s">
        <v>79</v>
      </c>
      <c r="G19" s="51">
        <v>48.34</v>
      </c>
      <c r="H19" s="47">
        <v>0</v>
      </c>
      <c r="I19" s="96">
        <v>0</v>
      </c>
      <c r="J19" s="47"/>
      <c r="K19" s="51">
        <v>48.34</v>
      </c>
      <c r="L19" s="51"/>
      <c r="M19" s="51">
        <f t="shared" si="3"/>
        <v>48.34</v>
      </c>
      <c r="N19" s="97">
        <f t="shared" si="7"/>
        <v>0</v>
      </c>
      <c r="O19" s="51">
        <v>48.34</v>
      </c>
      <c r="P19" s="51">
        <f t="shared" si="8"/>
        <v>48.34</v>
      </c>
      <c r="Q19" s="51">
        <f t="shared" si="9"/>
        <v>0</v>
      </c>
      <c r="R19" s="47"/>
      <c r="T19" s="131"/>
    </row>
    <row r="20" spans="1:20" s="98" customFormat="1" x14ac:dyDescent="0.5">
      <c r="A20" s="94">
        <v>13</v>
      </c>
      <c r="B20" s="103" t="s">
        <v>43</v>
      </c>
      <c r="C20" s="104" t="s">
        <v>80</v>
      </c>
      <c r="D20" s="105" t="s">
        <v>81</v>
      </c>
      <c r="E20" s="95" t="s">
        <v>82</v>
      </c>
      <c r="F20" s="95" t="s">
        <v>83</v>
      </c>
      <c r="G20" s="51">
        <v>67.5</v>
      </c>
      <c r="H20" s="47">
        <v>0</v>
      </c>
      <c r="I20" s="96">
        <v>0</v>
      </c>
      <c r="J20" s="47"/>
      <c r="K20" s="51"/>
      <c r="L20" s="51"/>
      <c r="M20" s="51">
        <f t="shared" si="3"/>
        <v>0</v>
      </c>
      <c r="N20" s="97">
        <f t="shared" si="7"/>
        <v>0</v>
      </c>
      <c r="O20" s="51">
        <v>0</v>
      </c>
      <c r="P20" s="51">
        <f t="shared" si="8"/>
        <v>0</v>
      </c>
      <c r="Q20" s="51">
        <f t="shared" si="9"/>
        <v>0</v>
      </c>
      <c r="R20" s="114" t="s">
        <v>606</v>
      </c>
      <c r="T20" s="131"/>
    </row>
    <row r="21" spans="1:20" s="98" customFormat="1" x14ac:dyDescent="0.5">
      <c r="A21" s="27">
        <v>14</v>
      </c>
      <c r="B21" s="103" t="s">
        <v>56</v>
      </c>
      <c r="C21" s="104" t="s">
        <v>84</v>
      </c>
      <c r="D21" s="105" t="s">
        <v>85</v>
      </c>
      <c r="E21" s="95" t="s">
        <v>86</v>
      </c>
      <c r="F21" s="95" t="s">
        <v>83</v>
      </c>
      <c r="G21" s="51">
        <v>47.5</v>
      </c>
      <c r="H21" s="47">
        <v>0</v>
      </c>
      <c r="I21" s="96">
        <v>0</v>
      </c>
      <c r="J21" s="47"/>
      <c r="K21" s="51"/>
      <c r="L21" s="51"/>
      <c r="M21" s="51">
        <f t="shared" si="3"/>
        <v>0</v>
      </c>
      <c r="N21" s="97">
        <f t="shared" si="7"/>
        <v>0</v>
      </c>
      <c r="O21" s="51">
        <v>0</v>
      </c>
      <c r="P21" s="51">
        <f t="shared" si="8"/>
        <v>0</v>
      </c>
      <c r="Q21" s="51">
        <f t="shared" si="9"/>
        <v>0</v>
      </c>
      <c r="R21" s="114" t="s">
        <v>607</v>
      </c>
      <c r="T21" s="131"/>
    </row>
    <row r="22" spans="1:20" s="98" customFormat="1" x14ac:dyDescent="0.5">
      <c r="A22" s="94">
        <v>15</v>
      </c>
      <c r="B22" s="103" t="s">
        <v>43</v>
      </c>
      <c r="C22" s="104" t="s">
        <v>87</v>
      </c>
      <c r="D22" s="105" t="s">
        <v>88</v>
      </c>
      <c r="E22" s="95" t="s">
        <v>89</v>
      </c>
      <c r="F22" s="95" t="s">
        <v>83</v>
      </c>
      <c r="G22" s="51">
        <v>107.5</v>
      </c>
      <c r="H22" s="47">
        <v>0</v>
      </c>
      <c r="I22" s="96">
        <v>0</v>
      </c>
      <c r="J22" s="47"/>
      <c r="K22" s="51"/>
      <c r="L22" s="51"/>
      <c r="M22" s="51">
        <f t="shared" si="3"/>
        <v>0</v>
      </c>
      <c r="N22" s="97">
        <f t="shared" si="7"/>
        <v>0</v>
      </c>
      <c r="O22" s="51">
        <v>0</v>
      </c>
      <c r="P22" s="51">
        <f t="shared" si="8"/>
        <v>0</v>
      </c>
      <c r="Q22" s="51">
        <f t="shared" si="9"/>
        <v>0</v>
      </c>
      <c r="R22" s="107" t="s">
        <v>1056</v>
      </c>
      <c r="T22" s="131"/>
    </row>
    <row r="23" spans="1:20" s="98" customFormat="1" x14ac:dyDescent="0.5">
      <c r="A23" s="27">
        <v>16</v>
      </c>
      <c r="B23" s="103" t="s">
        <v>90</v>
      </c>
      <c r="C23" s="125" t="s">
        <v>91</v>
      </c>
      <c r="D23" s="105" t="s">
        <v>92</v>
      </c>
      <c r="E23" s="115" t="s">
        <v>93</v>
      </c>
      <c r="F23" s="95" t="s">
        <v>83</v>
      </c>
      <c r="G23" s="51">
        <v>42.5</v>
      </c>
      <c r="H23" s="47">
        <v>0</v>
      </c>
      <c r="I23" s="96">
        <v>0</v>
      </c>
      <c r="J23" s="47"/>
      <c r="K23" s="51"/>
      <c r="L23" s="51"/>
      <c r="M23" s="51">
        <f t="shared" si="3"/>
        <v>0</v>
      </c>
      <c r="N23" s="97">
        <f t="shared" si="7"/>
        <v>0</v>
      </c>
      <c r="O23" s="51">
        <v>0</v>
      </c>
      <c r="P23" s="51">
        <f t="shared" si="8"/>
        <v>0</v>
      </c>
      <c r="Q23" s="51">
        <f t="shared" si="9"/>
        <v>0</v>
      </c>
      <c r="R23" s="107" t="s">
        <v>859</v>
      </c>
      <c r="T23" s="131"/>
    </row>
    <row r="24" spans="1:20" s="98" customFormat="1" x14ac:dyDescent="0.5">
      <c r="A24" s="94">
        <v>17</v>
      </c>
      <c r="B24" s="103" t="s">
        <v>43</v>
      </c>
      <c r="C24" s="104" t="s">
        <v>94</v>
      </c>
      <c r="D24" s="105" t="s">
        <v>95</v>
      </c>
      <c r="E24" s="95" t="s">
        <v>96</v>
      </c>
      <c r="F24" s="95" t="s">
        <v>83</v>
      </c>
      <c r="G24" s="51">
        <v>53</v>
      </c>
      <c r="H24" s="47">
        <v>0</v>
      </c>
      <c r="I24" s="96">
        <v>0</v>
      </c>
      <c r="J24" s="47"/>
      <c r="K24" s="51"/>
      <c r="L24" s="51"/>
      <c r="M24" s="51">
        <f t="shared" si="3"/>
        <v>0</v>
      </c>
      <c r="N24" s="97">
        <f t="shared" si="7"/>
        <v>0</v>
      </c>
      <c r="O24" s="51">
        <v>0</v>
      </c>
      <c r="P24" s="51">
        <f t="shared" si="8"/>
        <v>0</v>
      </c>
      <c r="Q24" s="51">
        <f t="shared" si="9"/>
        <v>0</v>
      </c>
      <c r="R24" s="114" t="s">
        <v>608</v>
      </c>
      <c r="T24" s="131"/>
    </row>
    <row r="25" spans="1:20" s="118" customFormat="1" x14ac:dyDescent="0.5">
      <c r="A25" s="36">
        <v>18</v>
      </c>
      <c r="B25" s="122" t="s">
        <v>43</v>
      </c>
      <c r="C25" s="123" t="s">
        <v>97</v>
      </c>
      <c r="D25" s="124" t="s">
        <v>98</v>
      </c>
      <c r="E25" s="109" t="s">
        <v>99</v>
      </c>
      <c r="F25" s="109" t="s">
        <v>83</v>
      </c>
      <c r="G25" s="99">
        <v>53</v>
      </c>
      <c r="H25" s="116">
        <v>0</v>
      </c>
      <c r="I25" s="119">
        <v>0</v>
      </c>
      <c r="J25" s="116"/>
      <c r="K25" s="99"/>
      <c r="L25" s="99"/>
      <c r="M25" s="99">
        <f t="shared" si="3"/>
        <v>0</v>
      </c>
      <c r="N25" s="97">
        <f t="shared" si="7"/>
        <v>0</v>
      </c>
      <c r="O25" s="51">
        <v>0</v>
      </c>
      <c r="P25" s="51">
        <f t="shared" si="8"/>
        <v>0</v>
      </c>
      <c r="Q25" s="51">
        <f t="shared" si="9"/>
        <v>0</v>
      </c>
      <c r="R25" s="112" t="s">
        <v>609</v>
      </c>
      <c r="T25" s="132"/>
    </row>
    <row r="26" spans="1:20" s="118" customFormat="1" x14ac:dyDescent="0.5">
      <c r="A26" s="108">
        <v>19</v>
      </c>
      <c r="B26" s="122" t="s">
        <v>43</v>
      </c>
      <c r="C26" s="123" t="s">
        <v>100</v>
      </c>
      <c r="D26" s="124" t="s">
        <v>101</v>
      </c>
      <c r="E26" s="109" t="s">
        <v>102</v>
      </c>
      <c r="F26" s="109" t="s">
        <v>83</v>
      </c>
      <c r="G26" s="99">
        <v>113</v>
      </c>
      <c r="H26" s="116">
        <v>0</v>
      </c>
      <c r="I26" s="119">
        <v>0</v>
      </c>
      <c r="J26" s="116"/>
      <c r="K26" s="99"/>
      <c r="L26" s="99"/>
      <c r="M26" s="99">
        <f t="shared" si="3"/>
        <v>0</v>
      </c>
      <c r="N26" s="97">
        <f t="shared" si="7"/>
        <v>0</v>
      </c>
      <c r="O26" s="51">
        <v>0</v>
      </c>
      <c r="P26" s="51">
        <f t="shared" si="8"/>
        <v>0</v>
      </c>
      <c r="Q26" s="51">
        <f t="shared" si="9"/>
        <v>0</v>
      </c>
      <c r="R26" s="112" t="s">
        <v>610</v>
      </c>
      <c r="T26" s="132"/>
    </row>
    <row r="27" spans="1:20" s="98" customFormat="1" x14ac:dyDescent="0.5">
      <c r="A27" s="27">
        <v>20</v>
      </c>
      <c r="B27" s="103" t="s">
        <v>56</v>
      </c>
      <c r="C27" s="104" t="s">
        <v>103</v>
      </c>
      <c r="D27" s="105" t="s">
        <v>104</v>
      </c>
      <c r="E27" s="95" t="s">
        <v>105</v>
      </c>
      <c r="F27" s="95" t="s">
        <v>83</v>
      </c>
      <c r="G27" s="51">
        <v>50</v>
      </c>
      <c r="H27" s="47">
        <v>0</v>
      </c>
      <c r="I27" s="96">
        <v>0</v>
      </c>
      <c r="J27" s="47"/>
      <c r="K27" s="51"/>
      <c r="L27" s="51"/>
      <c r="M27" s="51">
        <f t="shared" si="3"/>
        <v>0</v>
      </c>
      <c r="N27" s="97">
        <f t="shared" si="7"/>
        <v>0</v>
      </c>
      <c r="O27" s="51">
        <v>0</v>
      </c>
      <c r="P27" s="51">
        <f t="shared" si="8"/>
        <v>0</v>
      </c>
      <c r="Q27" s="51">
        <f t="shared" si="9"/>
        <v>0</v>
      </c>
      <c r="R27" s="114" t="s">
        <v>611</v>
      </c>
      <c r="T27" s="131"/>
    </row>
    <row r="28" spans="1:20" s="98" customFormat="1" x14ac:dyDescent="0.5">
      <c r="A28" s="94">
        <v>21</v>
      </c>
      <c r="B28" s="103" t="s">
        <v>56</v>
      </c>
      <c r="C28" s="104" t="s">
        <v>106</v>
      </c>
      <c r="D28" s="105" t="s">
        <v>107</v>
      </c>
      <c r="E28" s="95" t="s">
        <v>108</v>
      </c>
      <c r="F28" s="95" t="s">
        <v>83</v>
      </c>
      <c r="G28" s="51">
        <v>96</v>
      </c>
      <c r="H28" s="47">
        <v>0</v>
      </c>
      <c r="I28" s="96">
        <v>0</v>
      </c>
      <c r="J28" s="47"/>
      <c r="K28" s="51">
        <v>96</v>
      </c>
      <c r="L28" s="51"/>
      <c r="M28" s="51">
        <f t="shared" si="3"/>
        <v>96</v>
      </c>
      <c r="N28" s="97">
        <f t="shared" si="4"/>
        <v>0</v>
      </c>
      <c r="O28" s="51">
        <f>G28-I28-K28</f>
        <v>0</v>
      </c>
      <c r="P28" s="51">
        <f t="shared" si="5"/>
        <v>0</v>
      </c>
      <c r="Q28" s="51">
        <f t="shared" si="6"/>
        <v>0</v>
      </c>
      <c r="R28" s="47"/>
      <c r="T28" s="131"/>
    </row>
    <row r="29" spans="1:20" s="98" customFormat="1" x14ac:dyDescent="0.5">
      <c r="A29" s="27">
        <v>22</v>
      </c>
      <c r="B29" s="103" t="s">
        <v>56</v>
      </c>
      <c r="C29" s="104" t="s">
        <v>109</v>
      </c>
      <c r="D29" s="105" t="s">
        <v>110</v>
      </c>
      <c r="E29" s="95" t="s">
        <v>111</v>
      </c>
      <c r="F29" s="95" t="s">
        <v>83</v>
      </c>
      <c r="G29" s="51">
        <v>57.5</v>
      </c>
      <c r="H29" s="47">
        <v>280</v>
      </c>
      <c r="I29" s="96">
        <v>0</v>
      </c>
      <c r="J29" s="47"/>
      <c r="K29" s="51"/>
      <c r="L29" s="51"/>
      <c r="M29" s="51">
        <f t="shared" si="3"/>
        <v>0</v>
      </c>
      <c r="N29" s="97">
        <f t="shared" si="4"/>
        <v>280</v>
      </c>
      <c r="O29" s="51">
        <f>G29-I29-K29</f>
        <v>57.5</v>
      </c>
      <c r="P29" s="51">
        <f>+N29+O29</f>
        <v>337.5</v>
      </c>
      <c r="Q29" s="51">
        <f t="shared" si="6"/>
        <v>0</v>
      </c>
      <c r="R29" s="47"/>
      <c r="T29" s="131"/>
    </row>
    <row r="30" spans="1:20" s="98" customFormat="1" x14ac:dyDescent="0.5">
      <c r="A30" s="94">
        <v>23</v>
      </c>
      <c r="B30" s="103" t="s">
        <v>43</v>
      </c>
      <c r="C30" s="104" t="s">
        <v>112</v>
      </c>
      <c r="D30" s="105" t="s">
        <v>85</v>
      </c>
      <c r="E30" s="95" t="s">
        <v>113</v>
      </c>
      <c r="F30" s="95" t="s">
        <v>83</v>
      </c>
      <c r="G30" s="51">
        <v>40.5</v>
      </c>
      <c r="H30" s="47">
        <v>0</v>
      </c>
      <c r="I30" s="96">
        <v>0</v>
      </c>
      <c r="J30" s="47"/>
      <c r="K30" s="51"/>
      <c r="L30" s="51"/>
      <c r="M30" s="51">
        <f t="shared" si="3"/>
        <v>0</v>
      </c>
      <c r="N30" s="97">
        <f t="shared" si="4"/>
        <v>0</v>
      </c>
      <c r="O30" s="51">
        <v>0</v>
      </c>
      <c r="P30" s="51">
        <f t="shared" si="5"/>
        <v>0</v>
      </c>
      <c r="Q30" s="113">
        <f t="shared" si="6"/>
        <v>0</v>
      </c>
      <c r="R30" s="114" t="s">
        <v>612</v>
      </c>
      <c r="T30" s="131"/>
    </row>
    <row r="31" spans="1:20" s="98" customFormat="1" x14ac:dyDescent="0.5">
      <c r="A31" s="27">
        <v>24</v>
      </c>
      <c r="B31" s="103" t="s">
        <v>43</v>
      </c>
      <c r="C31" s="104" t="s">
        <v>114</v>
      </c>
      <c r="D31" s="105" t="s">
        <v>115</v>
      </c>
      <c r="E31" s="95" t="s">
        <v>116</v>
      </c>
      <c r="F31" s="95" t="s">
        <v>83</v>
      </c>
      <c r="G31" s="51">
        <v>102</v>
      </c>
      <c r="H31" s="47">
        <v>0</v>
      </c>
      <c r="I31" s="96">
        <v>0</v>
      </c>
      <c r="J31" s="47"/>
      <c r="K31" s="51"/>
      <c r="L31" s="51"/>
      <c r="M31" s="51">
        <f t="shared" si="3"/>
        <v>0</v>
      </c>
      <c r="N31" s="97">
        <f t="shared" si="4"/>
        <v>0</v>
      </c>
      <c r="O31" s="51">
        <v>0</v>
      </c>
      <c r="P31" s="51">
        <f t="shared" si="5"/>
        <v>0</v>
      </c>
      <c r="Q31" s="51">
        <f t="shared" si="6"/>
        <v>0</v>
      </c>
      <c r="R31" s="114" t="s">
        <v>860</v>
      </c>
      <c r="T31" s="131"/>
    </row>
    <row r="32" spans="1:20" s="98" customFormat="1" x14ac:dyDescent="0.5">
      <c r="A32" s="94">
        <v>25</v>
      </c>
      <c r="B32" s="103" t="s">
        <v>56</v>
      </c>
      <c r="C32" s="104" t="s">
        <v>117</v>
      </c>
      <c r="D32" s="105" t="s">
        <v>118</v>
      </c>
      <c r="E32" s="95" t="s">
        <v>119</v>
      </c>
      <c r="F32" s="95" t="s">
        <v>83</v>
      </c>
      <c r="G32" s="51">
        <v>100.5</v>
      </c>
      <c r="H32" s="47">
        <v>0</v>
      </c>
      <c r="I32" s="96">
        <v>0</v>
      </c>
      <c r="J32" s="47"/>
      <c r="K32" s="51"/>
      <c r="L32" s="51"/>
      <c r="M32" s="51">
        <f t="shared" si="3"/>
        <v>0</v>
      </c>
      <c r="N32" s="97">
        <f t="shared" si="4"/>
        <v>0</v>
      </c>
      <c r="O32" s="51">
        <v>0</v>
      </c>
      <c r="P32" s="51">
        <f t="shared" si="5"/>
        <v>0</v>
      </c>
      <c r="Q32" s="51">
        <f t="shared" si="6"/>
        <v>0</v>
      </c>
      <c r="R32" s="114" t="s">
        <v>1054</v>
      </c>
      <c r="T32" s="131"/>
    </row>
    <row r="33" spans="1:20" s="98" customFormat="1" x14ac:dyDescent="0.5">
      <c r="A33" s="27">
        <v>26</v>
      </c>
      <c r="B33" s="103" t="s">
        <v>56</v>
      </c>
      <c r="C33" s="104" t="s">
        <v>120</v>
      </c>
      <c r="D33" s="105" t="s">
        <v>121</v>
      </c>
      <c r="E33" s="95" t="s">
        <v>122</v>
      </c>
      <c r="F33" s="95" t="s">
        <v>83</v>
      </c>
      <c r="G33" s="51">
        <v>67</v>
      </c>
      <c r="H33" s="47">
        <v>0</v>
      </c>
      <c r="I33" s="96">
        <v>0</v>
      </c>
      <c r="J33" s="47"/>
      <c r="K33" s="51"/>
      <c r="L33" s="51"/>
      <c r="M33" s="51">
        <f t="shared" si="3"/>
        <v>0</v>
      </c>
      <c r="N33" s="97">
        <f t="shared" si="4"/>
        <v>0</v>
      </c>
      <c r="O33" s="51">
        <v>0</v>
      </c>
      <c r="P33" s="51">
        <f t="shared" si="5"/>
        <v>0</v>
      </c>
      <c r="Q33" s="113">
        <f t="shared" si="6"/>
        <v>0</v>
      </c>
      <c r="R33" s="114" t="s">
        <v>613</v>
      </c>
      <c r="T33" s="131"/>
    </row>
    <row r="34" spans="1:20" s="98" customFormat="1" x14ac:dyDescent="0.5">
      <c r="A34" s="94">
        <v>27</v>
      </c>
      <c r="B34" s="103" t="s">
        <v>56</v>
      </c>
      <c r="C34" s="104" t="s">
        <v>123</v>
      </c>
      <c r="D34" s="105" t="s">
        <v>124</v>
      </c>
      <c r="E34" s="95" t="s">
        <v>125</v>
      </c>
      <c r="F34" s="95" t="s">
        <v>83</v>
      </c>
      <c r="G34" s="51">
        <v>67</v>
      </c>
      <c r="H34" s="47">
        <v>0</v>
      </c>
      <c r="I34" s="96">
        <v>0</v>
      </c>
      <c r="J34" s="47"/>
      <c r="K34" s="51"/>
      <c r="L34" s="51"/>
      <c r="M34" s="51">
        <f t="shared" si="3"/>
        <v>0</v>
      </c>
      <c r="N34" s="97">
        <f t="shared" si="4"/>
        <v>0</v>
      </c>
      <c r="O34" s="51">
        <v>0</v>
      </c>
      <c r="P34" s="51">
        <f t="shared" si="5"/>
        <v>0</v>
      </c>
      <c r="Q34" s="113">
        <f t="shared" si="6"/>
        <v>0</v>
      </c>
      <c r="R34" s="114" t="s">
        <v>614</v>
      </c>
      <c r="T34" s="131"/>
    </row>
    <row r="35" spans="1:20" s="98" customFormat="1" x14ac:dyDescent="0.5">
      <c r="A35" s="27">
        <v>28</v>
      </c>
      <c r="B35" s="103" t="s">
        <v>56</v>
      </c>
      <c r="C35" s="104" t="s">
        <v>104</v>
      </c>
      <c r="D35" s="105" t="s">
        <v>126</v>
      </c>
      <c r="E35" s="95" t="s">
        <v>127</v>
      </c>
      <c r="F35" s="95" t="s">
        <v>83</v>
      </c>
      <c r="G35" s="51">
        <v>63.25</v>
      </c>
      <c r="H35" s="47">
        <v>0</v>
      </c>
      <c r="I35" s="96">
        <v>0</v>
      </c>
      <c r="J35" s="47"/>
      <c r="K35" s="51"/>
      <c r="L35" s="51"/>
      <c r="M35" s="51">
        <f t="shared" si="3"/>
        <v>0</v>
      </c>
      <c r="N35" s="97">
        <f t="shared" si="4"/>
        <v>0</v>
      </c>
      <c r="O35" s="51">
        <v>0</v>
      </c>
      <c r="P35" s="51">
        <f t="shared" si="5"/>
        <v>0</v>
      </c>
      <c r="Q35" s="51">
        <f t="shared" si="6"/>
        <v>0</v>
      </c>
      <c r="R35" s="114" t="s">
        <v>861</v>
      </c>
      <c r="T35" s="131"/>
    </row>
    <row r="36" spans="1:20" s="98" customFormat="1" x14ac:dyDescent="0.5">
      <c r="A36" s="94">
        <v>29</v>
      </c>
      <c r="B36" s="103" t="s">
        <v>43</v>
      </c>
      <c r="C36" s="104" t="s">
        <v>128</v>
      </c>
      <c r="D36" s="105" t="s">
        <v>121</v>
      </c>
      <c r="E36" s="95" t="s">
        <v>129</v>
      </c>
      <c r="F36" s="95" t="s">
        <v>83</v>
      </c>
      <c r="G36" s="51">
        <v>51</v>
      </c>
      <c r="H36" s="47">
        <v>0</v>
      </c>
      <c r="I36" s="96">
        <v>0</v>
      </c>
      <c r="J36" s="47"/>
      <c r="K36" s="51"/>
      <c r="L36" s="51"/>
      <c r="M36" s="51">
        <f t="shared" si="3"/>
        <v>0</v>
      </c>
      <c r="N36" s="97">
        <f t="shared" si="4"/>
        <v>0</v>
      </c>
      <c r="O36" s="51">
        <v>0</v>
      </c>
      <c r="P36" s="51">
        <f t="shared" si="5"/>
        <v>0</v>
      </c>
      <c r="Q36" s="51">
        <f t="shared" si="6"/>
        <v>0</v>
      </c>
      <c r="R36" s="114" t="s">
        <v>862</v>
      </c>
      <c r="T36" s="131"/>
    </row>
    <row r="37" spans="1:20" s="98" customFormat="1" x14ac:dyDescent="0.5">
      <c r="A37" s="27">
        <v>30</v>
      </c>
      <c r="B37" s="103" t="s">
        <v>90</v>
      </c>
      <c r="C37" s="104" t="s">
        <v>130</v>
      </c>
      <c r="D37" s="105" t="s">
        <v>131</v>
      </c>
      <c r="E37" s="95" t="s">
        <v>132</v>
      </c>
      <c r="F37" s="95" t="s">
        <v>83</v>
      </c>
      <c r="G37" s="51">
        <v>70.5</v>
      </c>
      <c r="H37" s="47">
        <v>0</v>
      </c>
      <c r="I37" s="96">
        <v>0</v>
      </c>
      <c r="J37" s="47"/>
      <c r="K37" s="51"/>
      <c r="L37" s="51"/>
      <c r="M37" s="51">
        <f t="shared" si="3"/>
        <v>0</v>
      </c>
      <c r="N37" s="97">
        <f t="shared" si="4"/>
        <v>0</v>
      </c>
      <c r="O37" s="51">
        <v>0</v>
      </c>
      <c r="P37" s="51">
        <f t="shared" si="5"/>
        <v>0</v>
      </c>
      <c r="Q37" s="51">
        <v>0</v>
      </c>
      <c r="R37" s="114" t="s">
        <v>1004</v>
      </c>
      <c r="T37" s="131"/>
    </row>
    <row r="38" spans="1:20" s="98" customFormat="1" x14ac:dyDescent="0.5">
      <c r="A38" s="94">
        <v>31</v>
      </c>
      <c r="B38" s="103" t="s">
        <v>43</v>
      </c>
      <c r="C38" s="104" t="s">
        <v>133</v>
      </c>
      <c r="D38" s="105" t="s">
        <v>134</v>
      </c>
      <c r="E38" s="95" t="s">
        <v>135</v>
      </c>
      <c r="F38" s="95" t="s">
        <v>83</v>
      </c>
      <c r="G38" s="51">
        <v>63.25</v>
      </c>
      <c r="H38" s="47">
        <v>0</v>
      </c>
      <c r="I38" s="96">
        <v>0</v>
      </c>
      <c r="J38" s="47"/>
      <c r="K38" s="51"/>
      <c r="L38" s="51"/>
      <c r="M38" s="51">
        <f t="shared" si="3"/>
        <v>0</v>
      </c>
      <c r="N38" s="97">
        <f t="shared" si="4"/>
        <v>0</v>
      </c>
      <c r="O38" s="51">
        <v>0</v>
      </c>
      <c r="P38" s="51">
        <f t="shared" si="5"/>
        <v>0</v>
      </c>
      <c r="Q38" s="51">
        <f t="shared" si="6"/>
        <v>0</v>
      </c>
      <c r="R38" s="47" t="s">
        <v>800</v>
      </c>
      <c r="T38" s="131"/>
    </row>
    <row r="39" spans="1:20" s="98" customFormat="1" x14ac:dyDescent="0.5">
      <c r="A39" s="27">
        <v>32</v>
      </c>
      <c r="B39" s="103" t="s">
        <v>56</v>
      </c>
      <c r="C39" s="104" t="s">
        <v>136</v>
      </c>
      <c r="D39" s="105" t="s">
        <v>137</v>
      </c>
      <c r="E39" s="95" t="s">
        <v>138</v>
      </c>
      <c r="F39" s="95" t="s">
        <v>83</v>
      </c>
      <c r="G39" s="51">
        <v>68.5</v>
      </c>
      <c r="H39" s="47">
        <v>0</v>
      </c>
      <c r="I39" s="96">
        <v>0</v>
      </c>
      <c r="J39" s="47"/>
      <c r="K39" s="51"/>
      <c r="L39" s="51"/>
      <c r="M39" s="51">
        <f t="shared" si="3"/>
        <v>0</v>
      </c>
      <c r="N39" s="97">
        <f t="shared" si="4"/>
        <v>0</v>
      </c>
      <c r="O39" s="51">
        <v>0</v>
      </c>
      <c r="P39" s="51">
        <f t="shared" si="5"/>
        <v>0</v>
      </c>
      <c r="Q39" s="113">
        <f t="shared" si="6"/>
        <v>0</v>
      </c>
      <c r="R39" s="114" t="s">
        <v>615</v>
      </c>
      <c r="T39" s="131"/>
    </row>
    <row r="40" spans="1:20" s="98" customFormat="1" x14ac:dyDescent="0.5">
      <c r="A40" s="108">
        <v>33</v>
      </c>
      <c r="B40" s="122" t="s">
        <v>56</v>
      </c>
      <c r="C40" s="123" t="s">
        <v>139</v>
      </c>
      <c r="D40" s="124" t="s">
        <v>131</v>
      </c>
      <c r="E40" s="109" t="s">
        <v>140</v>
      </c>
      <c r="F40" s="109" t="s">
        <v>83</v>
      </c>
      <c r="G40" s="99">
        <v>62</v>
      </c>
      <c r="H40" s="116">
        <v>0</v>
      </c>
      <c r="I40" s="119">
        <v>0</v>
      </c>
      <c r="J40" s="116"/>
      <c r="K40" s="99"/>
      <c r="L40" s="99"/>
      <c r="M40" s="99">
        <f t="shared" si="3"/>
        <v>0</v>
      </c>
      <c r="N40" s="117">
        <f t="shared" si="4"/>
        <v>0</v>
      </c>
      <c r="O40" s="99">
        <v>0</v>
      </c>
      <c r="P40" s="99">
        <f t="shared" si="5"/>
        <v>0</v>
      </c>
      <c r="Q40" s="99">
        <f t="shared" si="6"/>
        <v>0</v>
      </c>
      <c r="R40" s="112" t="s">
        <v>1044</v>
      </c>
      <c r="S40" s="138"/>
      <c r="T40" s="131"/>
    </row>
    <row r="41" spans="1:20" s="98" customFormat="1" x14ac:dyDescent="0.5">
      <c r="A41" s="27">
        <v>34</v>
      </c>
      <c r="B41" s="103" t="s">
        <v>43</v>
      </c>
      <c r="C41" s="104" t="s">
        <v>141</v>
      </c>
      <c r="D41" s="105" t="s">
        <v>142</v>
      </c>
      <c r="E41" s="95" t="s">
        <v>143</v>
      </c>
      <c r="F41" s="95" t="s">
        <v>83</v>
      </c>
      <c r="G41" s="51">
        <v>80</v>
      </c>
      <c r="H41" s="47">
        <v>0</v>
      </c>
      <c r="I41" s="96">
        <v>0</v>
      </c>
      <c r="J41" s="47"/>
      <c r="K41" s="51"/>
      <c r="L41" s="51"/>
      <c r="M41" s="51">
        <f t="shared" si="3"/>
        <v>0</v>
      </c>
      <c r="N41" s="97">
        <f t="shared" si="4"/>
        <v>0</v>
      </c>
      <c r="O41" s="51">
        <v>0</v>
      </c>
      <c r="P41" s="51">
        <f t="shared" si="5"/>
        <v>0</v>
      </c>
      <c r="Q41" s="51">
        <f t="shared" si="6"/>
        <v>0</v>
      </c>
      <c r="R41" s="114" t="s">
        <v>863</v>
      </c>
      <c r="T41" s="131"/>
    </row>
    <row r="42" spans="1:20" s="118" customFormat="1" x14ac:dyDescent="0.5">
      <c r="A42" s="108">
        <v>35</v>
      </c>
      <c r="B42" s="122" t="s">
        <v>56</v>
      </c>
      <c r="C42" s="123" t="s">
        <v>144</v>
      </c>
      <c r="D42" s="124" t="s">
        <v>145</v>
      </c>
      <c r="E42" s="109" t="s">
        <v>146</v>
      </c>
      <c r="F42" s="109" t="s">
        <v>83</v>
      </c>
      <c r="G42" s="99">
        <v>45</v>
      </c>
      <c r="H42" s="116">
        <v>0</v>
      </c>
      <c r="I42" s="119">
        <v>0</v>
      </c>
      <c r="J42" s="116"/>
      <c r="K42" s="99"/>
      <c r="L42" s="99"/>
      <c r="M42" s="99">
        <f t="shared" si="3"/>
        <v>0</v>
      </c>
      <c r="N42" s="117">
        <f t="shared" si="4"/>
        <v>0</v>
      </c>
      <c r="O42" s="99">
        <v>0</v>
      </c>
      <c r="P42" s="99">
        <f t="shared" si="5"/>
        <v>0</v>
      </c>
      <c r="Q42" s="111">
        <f t="shared" si="6"/>
        <v>0</v>
      </c>
      <c r="R42" s="112" t="s">
        <v>616</v>
      </c>
      <c r="T42" s="132"/>
    </row>
    <row r="43" spans="1:20" s="118" customFormat="1" x14ac:dyDescent="0.5">
      <c r="A43" s="36">
        <v>36</v>
      </c>
      <c r="B43" s="122" t="s">
        <v>56</v>
      </c>
      <c r="C43" s="123" t="s">
        <v>147</v>
      </c>
      <c r="D43" s="124" t="s">
        <v>145</v>
      </c>
      <c r="E43" s="109" t="s">
        <v>148</v>
      </c>
      <c r="F43" s="109"/>
      <c r="G43" s="99">
        <v>0</v>
      </c>
      <c r="H43" s="116">
        <v>0</v>
      </c>
      <c r="I43" s="110">
        <v>0</v>
      </c>
      <c r="J43" s="116"/>
      <c r="K43" s="99"/>
      <c r="L43" s="51"/>
      <c r="M43" s="99">
        <f t="shared" si="3"/>
        <v>0</v>
      </c>
      <c r="N43" s="117">
        <f t="shared" si="4"/>
        <v>0</v>
      </c>
      <c r="O43" s="99">
        <f>G43-I43-K43</f>
        <v>0</v>
      </c>
      <c r="P43" s="99">
        <f t="shared" si="5"/>
        <v>0</v>
      </c>
      <c r="Q43" s="111">
        <f t="shared" si="6"/>
        <v>0</v>
      </c>
      <c r="R43" s="112" t="s">
        <v>74</v>
      </c>
      <c r="T43" s="132"/>
    </row>
    <row r="44" spans="1:20" s="98" customFormat="1" x14ac:dyDescent="0.5">
      <c r="A44" s="94">
        <v>37</v>
      </c>
      <c r="B44" s="103" t="s">
        <v>56</v>
      </c>
      <c r="C44" s="104" t="s">
        <v>149</v>
      </c>
      <c r="D44" s="105" t="s">
        <v>145</v>
      </c>
      <c r="E44" s="95" t="s">
        <v>150</v>
      </c>
      <c r="F44" s="95" t="s">
        <v>83</v>
      </c>
      <c r="G44" s="51">
        <v>71</v>
      </c>
      <c r="H44" s="47">
        <v>71</v>
      </c>
      <c r="I44" s="96">
        <v>0</v>
      </c>
      <c r="J44" s="47"/>
      <c r="K44" s="51"/>
      <c r="L44" s="51"/>
      <c r="M44" s="51">
        <f t="shared" si="3"/>
        <v>0</v>
      </c>
      <c r="N44" s="97">
        <f t="shared" si="4"/>
        <v>71</v>
      </c>
      <c r="O44" s="51">
        <f>G44-I44-K44</f>
        <v>71</v>
      </c>
      <c r="P44" s="51">
        <f t="shared" si="5"/>
        <v>142</v>
      </c>
      <c r="Q44" s="51">
        <f t="shared" si="6"/>
        <v>0</v>
      </c>
      <c r="R44" s="47"/>
      <c r="T44" s="131"/>
    </row>
    <row r="45" spans="1:20" s="98" customFormat="1" x14ac:dyDescent="0.5">
      <c r="A45" s="27">
        <v>38</v>
      </c>
      <c r="B45" s="103" t="s">
        <v>43</v>
      </c>
      <c r="C45" s="104" t="s">
        <v>151</v>
      </c>
      <c r="D45" s="105" t="s">
        <v>152</v>
      </c>
      <c r="E45" s="95" t="s">
        <v>153</v>
      </c>
      <c r="F45" s="95" t="s">
        <v>83</v>
      </c>
      <c r="G45" s="51">
        <v>48</v>
      </c>
      <c r="H45" s="47">
        <v>0</v>
      </c>
      <c r="I45" s="96">
        <v>0</v>
      </c>
      <c r="J45" s="47"/>
      <c r="K45" s="51"/>
      <c r="L45" s="51"/>
      <c r="M45" s="51">
        <f t="shared" si="3"/>
        <v>0</v>
      </c>
      <c r="N45" s="97">
        <f t="shared" si="4"/>
        <v>0</v>
      </c>
      <c r="O45" s="51">
        <v>0</v>
      </c>
      <c r="P45" s="51">
        <f t="shared" si="5"/>
        <v>0</v>
      </c>
      <c r="Q45" s="113">
        <f t="shared" si="6"/>
        <v>0</v>
      </c>
      <c r="R45" s="114" t="s">
        <v>617</v>
      </c>
      <c r="T45" s="131"/>
    </row>
    <row r="46" spans="1:20" s="98" customFormat="1" x14ac:dyDescent="0.5">
      <c r="A46" s="94">
        <v>39</v>
      </c>
      <c r="B46" s="103" t="s">
        <v>56</v>
      </c>
      <c r="C46" s="104" t="s">
        <v>154</v>
      </c>
      <c r="D46" s="105" t="s">
        <v>155</v>
      </c>
      <c r="E46" s="95" t="s">
        <v>156</v>
      </c>
      <c r="F46" s="95" t="s">
        <v>83</v>
      </c>
      <c r="G46" s="51">
        <v>45</v>
      </c>
      <c r="H46" s="47">
        <v>0</v>
      </c>
      <c r="I46" s="96">
        <v>0</v>
      </c>
      <c r="J46" s="47"/>
      <c r="K46" s="51"/>
      <c r="L46" s="51"/>
      <c r="M46" s="51">
        <f t="shared" si="3"/>
        <v>0</v>
      </c>
      <c r="N46" s="97">
        <f t="shared" si="4"/>
        <v>0</v>
      </c>
      <c r="O46" s="51">
        <v>0</v>
      </c>
      <c r="P46" s="51">
        <f t="shared" si="5"/>
        <v>0</v>
      </c>
      <c r="Q46" s="51">
        <f t="shared" si="6"/>
        <v>0</v>
      </c>
      <c r="R46" s="114" t="s">
        <v>1059</v>
      </c>
      <c r="T46" s="131"/>
    </row>
    <row r="47" spans="1:20" s="98" customFormat="1" x14ac:dyDescent="0.5">
      <c r="A47" s="27">
        <v>40</v>
      </c>
      <c r="B47" s="103" t="s">
        <v>43</v>
      </c>
      <c r="C47" s="104" t="s">
        <v>157</v>
      </c>
      <c r="D47" s="105" t="s">
        <v>158</v>
      </c>
      <c r="E47" s="95" t="s">
        <v>159</v>
      </c>
      <c r="F47" s="95" t="s">
        <v>83</v>
      </c>
      <c r="G47" s="51">
        <v>52</v>
      </c>
      <c r="H47" s="47">
        <v>0</v>
      </c>
      <c r="I47" s="96">
        <v>0</v>
      </c>
      <c r="J47" s="47"/>
      <c r="K47" s="51"/>
      <c r="L47" s="51"/>
      <c r="M47" s="51">
        <f t="shared" si="3"/>
        <v>0</v>
      </c>
      <c r="N47" s="97">
        <f t="shared" si="4"/>
        <v>0</v>
      </c>
      <c r="O47" s="51">
        <v>0</v>
      </c>
      <c r="P47" s="51">
        <f t="shared" si="5"/>
        <v>0</v>
      </c>
      <c r="Q47" s="113">
        <f t="shared" si="6"/>
        <v>0</v>
      </c>
      <c r="R47" s="114" t="s">
        <v>618</v>
      </c>
      <c r="T47" s="131"/>
    </row>
    <row r="48" spans="1:20" s="118" customFormat="1" x14ac:dyDescent="0.5">
      <c r="A48" s="108">
        <v>41</v>
      </c>
      <c r="B48" s="122" t="s">
        <v>56</v>
      </c>
      <c r="C48" s="123" t="s">
        <v>160</v>
      </c>
      <c r="D48" s="124" t="s">
        <v>145</v>
      </c>
      <c r="E48" s="109" t="s">
        <v>161</v>
      </c>
      <c r="F48" s="109" t="s">
        <v>162</v>
      </c>
      <c r="G48" s="99">
        <v>57.5</v>
      </c>
      <c r="H48" s="116">
        <v>0</v>
      </c>
      <c r="I48" s="119">
        <v>0</v>
      </c>
      <c r="J48" s="116"/>
      <c r="K48" s="99"/>
      <c r="L48" s="51"/>
      <c r="M48" s="99">
        <f t="shared" si="3"/>
        <v>0</v>
      </c>
      <c r="N48" s="117">
        <f t="shared" si="4"/>
        <v>0</v>
      </c>
      <c r="O48" s="99">
        <v>0</v>
      </c>
      <c r="P48" s="99">
        <f t="shared" si="5"/>
        <v>0</v>
      </c>
      <c r="Q48" s="99">
        <f t="shared" si="6"/>
        <v>0</v>
      </c>
      <c r="R48" s="112" t="s">
        <v>801</v>
      </c>
      <c r="T48" s="132"/>
    </row>
    <row r="49" spans="1:20" s="98" customFormat="1" x14ac:dyDescent="0.5">
      <c r="A49" s="27">
        <v>42</v>
      </c>
      <c r="B49" s="103" t="s">
        <v>90</v>
      </c>
      <c r="C49" s="104" t="s">
        <v>163</v>
      </c>
      <c r="D49" s="105" t="s">
        <v>145</v>
      </c>
      <c r="E49" s="95" t="s">
        <v>164</v>
      </c>
      <c r="F49" s="95" t="s">
        <v>162</v>
      </c>
      <c r="G49" s="51">
        <v>42.5</v>
      </c>
      <c r="H49" s="47">
        <v>0</v>
      </c>
      <c r="I49" s="96">
        <v>0</v>
      </c>
      <c r="J49" s="47"/>
      <c r="K49" s="51"/>
      <c r="L49" s="51"/>
      <c r="M49" s="51">
        <f t="shared" si="3"/>
        <v>0</v>
      </c>
      <c r="N49" s="97">
        <f t="shared" si="4"/>
        <v>0</v>
      </c>
      <c r="O49" s="51">
        <v>0</v>
      </c>
      <c r="P49" s="51">
        <f t="shared" si="5"/>
        <v>0</v>
      </c>
      <c r="Q49" s="113">
        <f t="shared" si="6"/>
        <v>0</v>
      </c>
      <c r="R49" s="114" t="s">
        <v>619</v>
      </c>
      <c r="T49" s="131"/>
    </row>
    <row r="50" spans="1:20" s="98" customFormat="1" x14ac:dyDescent="0.5">
      <c r="A50" s="94">
        <v>43</v>
      </c>
      <c r="B50" s="103" t="s">
        <v>90</v>
      </c>
      <c r="C50" s="104" t="s">
        <v>165</v>
      </c>
      <c r="D50" s="105" t="s">
        <v>145</v>
      </c>
      <c r="E50" s="95" t="s">
        <v>166</v>
      </c>
      <c r="F50" s="95" t="s">
        <v>162</v>
      </c>
      <c r="G50" s="51">
        <v>42.5</v>
      </c>
      <c r="H50" s="47">
        <v>0</v>
      </c>
      <c r="I50" s="96">
        <v>0</v>
      </c>
      <c r="J50" s="47"/>
      <c r="K50" s="51"/>
      <c r="L50" s="51"/>
      <c r="M50" s="51">
        <f t="shared" si="3"/>
        <v>0</v>
      </c>
      <c r="N50" s="97">
        <f t="shared" si="4"/>
        <v>0</v>
      </c>
      <c r="O50" s="51">
        <v>0</v>
      </c>
      <c r="P50" s="51">
        <f t="shared" si="5"/>
        <v>0</v>
      </c>
      <c r="Q50" s="113">
        <f t="shared" si="6"/>
        <v>0</v>
      </c>
      <c r="R50" s="114" t="s">
        <v>620</v>
      </c>
      <c r="T50" s="131"/>
    </row>
    <row r="51" spans="1:20" s="118" customFormat="1" x14ac:dyDescent="0.5">
      <c r="A51" s="36">
        <v>44</v>
      </c>
      <c r="B51" s="122" t="s">
        <v>43</v>
      </c>
      <c r="C51" s="123" t="s">
        <v>167</v>
      </c>
      <c r="D51" s="124" t="s">
        <v>168</v>
      </c>
      <c r="E51" s="109" t="s">
        <v>169</v>
      </c>
      <c r="F51" s="109" t="s">
        <v>162</v>
      </c>
      <c r="G51" s="99">
        <v>58.5</v>
      </c>
      <c r="H51" s="116">
        <v>0</v>
      </c>
      <c r="I51" s="119">
        <v>0</v>
      </c>
      <c r="J51" s="116"/>
      <c r="K51" s="99"/>
      <c r="L51" s="51"/>
      <c r="M51" s="99">
        <f t="shared" si="3"/>
        <v>0</v>
      </c>
      <c r="N51" s="117">
        <f t="shared" si="4"/>
        <v>0</v>
      </c>
      <c r="O51" s="99">
        <v>0</v>
      </c>
      <c r="P51" s="99">
        <f t="shared" si="5"/>
        <v>0</v>
      </c>
      <c r="Q51" s="99">
        <f t="shared" si="6"/>
        <v>0</v>
      </c>
      <c r="R51" s="116" t="s">
        <v>621</v>
      </c>
      <c r="T51" s="132"/>
    </row>
    <row r="52" spans="1:20" s="118" customFormat="1" x14ac:dyDescent="0.5">
      <c r="A52" s="108">
        <v>45</v>
      </c>
      <c r="B52" s="122" t="s">
        <v>56</v>
      </c>
      <c r="C52" s="123" t="s">
        <v>170</v>
      </c>
      <c r="D52" s="124" t="s">
        <v>168</v>
      </c>
      <c r="E52" s="109" t="s">
        <v>171</v>
      </c>
      <c r="F52" s="109" t="s">
        <v>162</v>
      </c>
      <c r="G52" s="99">
        <v>58.5</v>
      </c>
      <c r="H52" s="116">
        <v>0</v>
      </c>
      <c r="I52" s="119">
        <v>0</v>
      </c>
      <c r="J52" s="116"/>
      <c r="K52" s="99"/>
      <c r="L52" s="51"/>
      <c r="M52" s="99">
        <f t="shared" si="3"/>
        <v>0</v>
      </c>
      <c r="N52" s="117">
        <f t="shared" si="4"/>
        <v>0</v>
      </c>
      <c r="O52" s="99">
        <v>0</v>
      </c>
      <c r="P52" s="99">
        <f t="shared" si="5"/>
        <v>0</v>
      </c>
      <c r="Q52" s="99">
        <f t="shared" si="6"/>
        <v>0</v>
      </c>
      <c r="R52" s="116" t="s">
        <v>622</v>
      </c>
      <c r="T52" s="132"/>
    </row>
    <row r="53" spans="1:20" s="98" customFormat="1" x14ac:dyDescent="0.5">
      <c r="A53" s="27">
        <v>46</v>
      </c>
      <c r="B53" s="103" t="s">
        <v>56</v>
      </c>
      <c r="C53" s="104" t="s">
        <v>172</v>
      </c>
      <c r="D53" s="105" t="s">
        <v>145</v>
      </c>
      <c r="E53" s="95" t="s">
        <v>173</v>
      </c>
      <c r="F53" s="95" t="s">
        <v>162</v>
      </c>
      <c r="G53" s="51">
        <v>50</v>
      </c>
      <c r="H53" s="47">
        <v>0</v>
      </c>
      <c r="I53" s="96">
        <v>0</v>
      </c>
      <c r="J53" s="47"/>
      <c r="K53" s="51"/>
      <c r="L53" s="51"/>
      <c r="M53" s="51">
        <f t="shared" si="3"/>
        <v>0</v>
      </c>
      <c r="N53" s="97">
        <f t="shared" si="4"/>
        <v>0</v>
      </c>
      <c r="O53" s="51">
        <v>0</v>
      </c>
      <c r="P53" s="51">
        <f t="shared" si="5"/>
        <v>0</v>
      </c>
      <c r="Q53" s="113">
        <f t="shared" si="6"/>
        <v>0</v>
      </c>
      <c r="R53" s="114" t="s">
        <v>623</v>
      </c>
      <c r="T53" s="131"/>
    </row>
    <row r="54" spans="1:20" s="98" customFormat="1" x14ac:dyDescent="0.5">
      <c r="A54" s="94">
        <v>47</v>
      </c>
      <c r="B54" s="103" t="s">
        <v>43</v>
      </c>
      <c r="C54" s="104" t="s">
        <v>174</v>
      </c>
      <c r="D54" s="105" t="s">
        <v>175</v>
      </c>
      <c r="E54" s="95" t="s">
        <v>176</v>
      </c>
      <c r="F54" s="95" t="s">
        <v>162</v>
      </c>
      <c r="G54" s="51">
        <v>55</v>
      </c>
      <c r="H54" s="47">
        <v>0</v>
      </c>
      <c r="I54" s="96">
        <v>0</v>
      </c>
      <c r="J54" s="47"/>
      <c r="K54" s="51"/>
      <c r="L54" s="51"/>
      <c r="M54" s="51">
        <f t="shared" si="3"/>
        <v>0</v>
      </c>
      <c r="N54" s="97">
        <f t="shared" si="4"/>
        <v>0</v>
      </c>
      <c r="O54" s="51">
        <v>0</v>
      </c>
      <c r="P54" s="51">
        <f t="shared" si="5"/>
        <v>0</v>
      </c>
      <c r="Q54" s="113">
        <f t="shared" si="6"/>
        <v>0</v>
      </c>
      <c r="R54" s="114" t="s">
        <v>624</v>
      </c>
      <c r="T54" s="131"/>
    </row>
    <row r="55" spans="1:20" s="98" customFormat="1" x14ac:dyDescent="0.5">
      <c r="A55" s="27">
        <v>48</v>
      </c>
      <c r="B55" s="103" t="s">
        <v>56</v>
      </c>
      <c r="C55" s="104" t="s">
        <v>177</v>
      </c>
      <c r="D55" s="105" t="s">
        <v>178</v>
      </c>
      <c r="E55" s="95" t="s">
        <v>179</v>
      </c>
      <c r="F55" s="95" t="s">
        <v>162</v>
      </c>
      <c r="G55" s="51">
        <v>41</v>
      </c>
      <c r="H55" s="47">
        <v>0</v>
      </c>
      <c r="I55" s="96">
        <v>0</v>
      </c>
      <c r="J55" s="47"/>
      <c r="K55" s="51"/>
      <c r="L55" s="51"/>
      <c r="M55" s="51">
        <f t="shared" si="3"/>
        <v>0</v>
      </c>
      <c r="N55" s="97">
        <f t="shared" si="4"/>
        <v>0</v>
      </c>
      <c r="O55" s="51">
        <v>0</v>
      </c>
      <c r="P55" s="51">
        <f t="shared" si="5"/>
        <v>0</v>
      </c>
      <c r="Q55" s="113">
        <f t="shared" si="6"/>
        <v>0</v>
      </c>
      <c r="R55" s="114" t="s">
        <v>625</v>
      </c>
      <c r="T55" s="131"/>
    </row>
    <row r="56" spans="1:20" s="98" customFormat="1" x14ac:dyDescent="0.5">
      <c r="A56" s="94">
        <v>49</v>
      </c>
      <c r="B56" s="103" t="s">
        <v>90</v>
      </c>
      <c r="C56" s="104" t="s">
        <v>180</v>
      </c>
      <c r="D56" s="105" t="s">
        <v>181</v>
      </c>
      <c r="E56" s="95" t="s">
        <v>182</v>
      </c>
      <c r="F56" s="95" t="s">
        <v>162</v>
      </c>
      <c r="G56" s="51">
        <v>62.5</v>
      </c>
      <c r="H56" s="47">
        <v>0</v>
      </c>
      <c r="I56" s="96">
        <v>0</v>
      </c>
      <c r="J56" s="47"/>
      <c r="K56" s="51"/>
      <c r="L56" s="51"/>
      <c r="M56" s="51">
        <f t="shared" si="3"/>
        <v>0</v>
      </c>
      <c r="N56" s="97">
        <f t="shared" si="4"/>
        <v>0</v>
      </c>
      <c r="O56" s="51">
        <v>0</v>
      </c>
      <c r="P56" s="51">
        <f t="shared" si="5"/>
        <v>0</v>
      </c>
      <c r="Q56" s="51">
        <f t="shared" si="6"/>
        <v>0</v>
      </c>
      <c r="R56" s="114" t="s">
        <v>1083</v>
      </c>
      <c r="T56" s="131"/>
    </row>
    <row r="57" spans="1:20" s="98" customFormat="1" x14ac:dyDescent="0.5">
      <c r="A57" s="27">
        <v>50</v>
      </c>
      <c r="B57" s="103" t="s">
        <v>43</v>
      </c>
      <c r="C57" s="104" t="s">
        <v>183</v>
      </c>
      <c r="D57" s="105" t="s">
        <v>184</v>
      </c>
      <c r="E57" s="94" t="s">
        <v>185</v>
      </c>
      <c r="F57" s="95" t="s">
        <v>162</v>
      </c>
      <c r="G57" s="51">
        <v>99.5</v>
      </c>
      <c r="H57" s="47">
        <v>0</v>
      </c>
      <c r="I57" s="96">
        <v>0</v>
      </c>
      <c r="J57" s="47"/>
      <c r="K57" s="51"/>
      <c r="L57" s="51"/>
      <c r="M57" s="51">
        <f t="shared" si="3"/>
        <v>0</v>
      </c>
      <c r="N57" s="97">
        <f t="shared" si="4"/>
        <v>0</v>
      </c>
      <c r="O57" s="51">
        <v>0</v>
      </c>
      <c r="P57" s="51">
        <f t="shared" si="5"/>
        <v>0</v>
      </c>
      <c r="Q57" s="51">
        <f t="shared" si="6"/>
        <v>0</v>
      </c>
      <c r="R57" s="114" t="s">
        <v>994</v>
      </c>
      <c r="T57" s="131"/>
    </row>
    <row r="58" spans="1:20" s="98" customFormat="1" x14ac:dyDescent="0.5">
      <c r="A58" s="94">
        <v>51</v>
      </c>
      <c r="B58" s="103" t="s">
        <v>56</v>
      </c>
      <c r="C58" s="104" t="s">
        <v>186</v>
      </c>
      <c r="D58" s="105" t="s">
        <v>187</v>
      </c>
      <c r="E58" s="94" t="s">
        <v>188</v>
      </c>
      <c r="F58" s="95" t="s">
        <v>162</v>
      </c>
      <c r="G58" s="51">
        <v>62.25</v>
      </c>
      <c r="H58" s="47">
        <v>0</v>
      </c>
      <c r="I58" s="96">
        <v>0</v>
      </c>
      <c r="J58" s="47"/>
      <c r="K58" s="51"/>
      <c r="L58" s="51"/>
      <c r="M58" s="51">
        <f t="shared" si="3"/>
        <v>0</v>
      </c>
      <c r="N58" s="97">
        <f t="shared" si="4"/>
        <v>0</v>
      </c>
      <c r="O58" s="51">
        <v>0</v>
      </c>
      <c r="P58" s="51">
        <f t="shared" si="5"/>
        <v>0</v>
      </c>
      <c r="Q58" s="113">
        <f t="shared" si="6"/>
        <v>0</v>
      </c>
      <c r="R58" s="114" t="s">
        <v>626</v>
      </c>
      <c r="T58" s="131"/>
    </row>
    <row r="59" spans="1:20" s="98" customFormat="1" x14ac:dyDescent="0.5">
      <c r="A59" s="27">
        <v>52</v>
      </c>
      <c r="B59" s="103" t="s">
        <v>56</v>
      </c>
      <c r="C59" s="104" t="s">
        <v>189</v>
      </c>
      <c r="D59" s="105" t="s">
        <v>190</v>
      </c>
      <c r="E59" s="94" t="s">
        <v>191</v>
      </c>
      <c r="F59" s="95" t="s">
        <v>162</v>
      </c>
      <c r="G59" s="51">
        <v>64</v>
      </c>
      <c r="H59" s="47">
        <v>0</v>
      </c>
      <c r="I59" s="96">
        <v>0</v>
      </c>
      <c r="J59" s="47"/>
      <c r="K59" s="51"/>
      <c r="L59" s="51"/>
      <c r="M59" s="51">
        <f t="shared" si="3"/>
        <v>0</v>
      </c>
      <c r="N59" s="97">
        <f t="shared" si="4"/>
        <v>0</v>
      </c>
      <c r="O59" s="51">
        <v>0</v>
      </c>
      <c r="P59" s="51">
        <f t="shared" si="5"/>
        <v>0</v>
      </c>
      <c r="Q59" s="113">
        <f t="shared" si="6"/>
        <v>0</v>
      </c>
      <c r="R59" s="114" t="s">
        <v>822</v>
      </c>
      <c r="T59" s="131"/>
    </row>
    <row r="60" spans="1:20" s="98" customFormat="1" x14ac:dyDescent="0.5">
      <c r="A60" s="94">
        <v>53</v>
      </c>
      <c r="B60" s="103" t="s">
        <v>56</v>
      </c>
      <c r="C60" s="104" t="s">
        <v>192</v>
      </c>
      <c r="D60" s="105" t="s">
        <v>193</v>
      </c>
      <c r="E60" s="94" t="s">
        <v>194</v>
      </c>
      <c r="F60" s="95" t="s">
        <v>162</v>
      </c>
      <c r="G60" s="51">
        <v>80.5</v>
      </c>
      <c r="H60" s="47">
        <v>0</v>
      </c>
      <c r="I60" s="96">
        <v>0</v>
      </c>
      <c r="J60" s="47"/>
      <c r="K60" s="51">
        <v>80.5</v>
      </c>
      <c r="L60" s="51"/>
      <c r="M60" s="51">
        <f t="shared" si="3"/>
        <v>80.5</v>
      </c>
      <c r="N60" s="97">
        <f t="shared" si="4"/>
        <v>0</v>
      </c>
      <c r="O60" s="51">
        <v>80.5</v>
      </c>
      <c r="P60" s="51">
        <f t="shared" si="5"/>
        <v>80.5</v>
      </c>
      <c r="Q60" s="51">
        <f t="shared" si="6"/>
        <v>0</v>
      </c>
      <c r="R60" s="47"/>
      <c r="T60" s="131"/>
    </row>
    <row r="61" spans="1:20" s="98" customFormat="1" x14ac:dyDescent="0.5">
      <c r="A61" s="27">
        <v>54</v>
      </c>
      <c r="B61" s="103" t="s">
        <v>43</v>
      </c>
      <c r="C61" s="104" t="s">
        <v>195</v>
      </c>
      <c r="D61" s="105" t="s">
        <v>196</v>
      </c>
      <c r="E61" s="94" t="s">
        <v>197</v>
      </c>
      <c r="F61" s="95" t="s">
        <v>162</v>
      </c>
      <c r="G61" s="51">
        <v>51.5</v>
      </c>
      <c r="H61" s="47">
        <v>0</v>
      </c>
      <c r="I61" s="96">
        <v>0</v>
      </c>
      <c r="J61" s="47"/>
      <c r="K61" s="51"/>
      <c r="L61" s="51"/>
      <c r="M61" s="51">
        <f t="shared" si="3"/>
        <v>0</v>
      </c>
      <c r="N61" s="97">
        <f t="shared" si="4"/>
        <v>0</v>
      </c>
      <c r="O61" s="51">
        <v>0</v>
      </c>
      <c r="P61" s="51">
        <f t="shared" si="5"/>
        <v>0</v>
      </c>
      <c r="Q61" s="51">
        <f t="shared" si="6"/>
        <v>0</v>
      </c>
      <c r="R61" s="114" t="s">
        <v>1060</v>
      </c>
      <c r="T61" s="131"/>
    </row>
    <row r="62" spans="1:20" s="98" customFormat="1" x14ac:dyDescent="0.5">
      <c r="A62" s="108">
        <v>55</v>
      </c>
      <c r="B62" s="122" t="s">
        <v>56</v>
      </c>
      <c r="C62" s="123" t="s">
        <v>198</v>
      </c>
      <c r="D62" s="124" t="s">
        <v>181</v>
      </c>
      <c r="E62" s="108" t="s">
        <v>199</v>
      </c>
      <c r="F62" s="109" t="s">
        <v>162</v>
      </c>
      <c r="G62" s="99">
        <v>67.5</v>
      </c>
      <c r="H62" s="116">
        <v>0</v>
      </c>
      <c r="I62" s="119">
        <v>0</v>
      </c>
      <c r="J62" s="116"/>
      <c r="K62" s="99"/>
      <c r="L62" s="99"/>
      <c r="M62" s="99">
        <f t="shared" si="3"/>
        <v>0</v>
      </c>
      <c r="N62" s="117">
        <f t="shared" si="4"/>
        <v>0</v>
      </c>
      <c r="O62" s="99">
        <v>0</v>
      </c>
      <c r="P62" s="99">
        <f t="shared" si="5"/>
        <v>0</v>
      </c>
      <c r="Q62" s="99">
        <f t="shared" si="6"/>
        <v>0</v>
      </c>
      <c r="R62" s="116" t="s">
        <v>1118</v>
      </c>
      <c r="T62" s="131"/>
    </row>
    <row r="63" spans="1:20" s="98" customFormat="1" x14ac:dyDescent="0.5">
      <c r="A63" s="27">
        <v>56</v>
      </c>
      <c r="B63" s="103" t="s">
        <v>56</v>
      </c>
      <c r="C63" s="104" t="s">
        <v>200</v>
      </c>
      <c r="D63" s="105" t="s">
        <v>201</v>
      </c>
      <c r="E63" s="94" t="s">
        <v>202</v>
      </c>
      <c r="F63" s="95" t="s">
        <v>162</v>
      </c>
      <c r="G63" s="51">
        <v>85</v>
      </c>
      <c r="H63" s="47">
        <v>0</v>
      </c>
      <c r="I63" s="96">
        <v>0</v>
      </c>
      <c r="J63" s="47"/>
      <c r="K63" s="51"/>
      <c r="L63" s="51"/>
      <c r="M63" s="51">
        <f t="shared" si="3"/>
        <v>0</v>
      </c>
      <c r="N63" s="97">
        <f t="shared" si="4"/>
        <v>0</v>
      </c>
      <c r="O63" s="51">
        <f>G63-I63-K63</f>
        <v>85</v>
      </c>
      <c r="P63" s="51">
        <f t="shared" si="5"/>
        <v>85</v>
      </c>
      <c r="Q63" s="51">
        <f t="shared" si="6"/>
        <v>0</v>
      </c>
      <c r="R63" s="114"/>
      <c r="T63" s="131"/>
    </row>
    <row r="64" spans="1:20" s="98" customFormat="1" x14ac:dyDescent="0.5">
      <c r="A64" s="94">
        <v>57</v>
      </c>
      <c r="B64" s="103" t="s">
        <v>90</v>
      </c>
      <c r="C64" s="104" t="s">
        <v>203</v>
      </c>
      <c r="D64" s="105" t="s">
        <v>204</v>
      </c>
      <c r="E64" s="94" t="s">
        <v>205</v>
      </c>
      <c r="F64" s="95" t="s">
        <v>162</v>
      </c>
      <c r="G64" s="51">
        <v>35</v>
      </c>
      <c r="H64" s="47">
        <v>0</v>
      </c>
      <c r="I64" s="96">
        <v>0</v>
      </c>
      <c r="J64" s="47"/>
      <c r="K64" s="51"/>
      <c r="L64" s="51"/>
      <c r="M64" s="51">
        <f t="shared" si="3"/>
        <v>0</v>
      </c>
      <c r="N64" s="97">
        <f t="shared" si="4"/>
        <v>0</v>
      </c>
      <c r="O64" s="51">
        <v>0</v>
      </c>
      <c r="P64" s="51">
        <f t="shared" si="5"/>
        <v>0</v>
      </c>
      <c r="Q64" s="113">
        <f t="shared" si="6"/>
        <v>0</v>
      </c>
      <c r="R64" s="114" t="s">
        <v>627</v>
      </c>
      <c r="T64" s="131"/>
    </row>
    <row r="65" spans="1:20" s="185" customFormat="1" x14ac:dyDescent="0.5">
      <c r="A65" s="242">
        <v>58</v>
      </c>
      <c r="B65" s="239" t="s">
        <v>56</v>
      </c>
      <c r="C65" s="240" t="s">
        <v>206</v>
      </c>
      <c r="D65" s="241" t="s">
        <v>207</v>
      </c>
      <c r="E65" s="242" t="s">
        <v>208</v>
      </c>
      <c r="F65" s="243" t="s">
        <v>162</v>
      </c>
      <c r="G65" s="244">
        <v>57.5</v>
      </c>
      <c r="H65" s="245">
        <v>0</v>
      </c>
      <c r="I65" s="246">
        <v>0</v>
      </c>
      <c r="J65" s="245"/>
      <c r="K65" s="244"/>
      <c r="L65" s="244"/>
      <c r="M65" s="244">
        <f t="shared" si="3"/>
        <v>0</v>
      </c>
      <c r="N65" s="247">
        <f t="shared" si="4"/>
        <v>0</v>
      </c>
      <c r="O65" s="244">
        <v>0</v>
      </c>
      <c r="P65" s="244">
        <f t="shared" si="5"/>
        <v>0</v>
      </c>
      <c r="Q65" s="244">
        <f t="shared" si="6"/>
        <v>0</v>
      </c>
      <c r="R65" s="248" t="s">
        <v>1093</v>
      </c>
      <c r="T65" s="186"/>
    </row>
    <row r="66" spans="1:20" s="98" customFormat="1" x14ac:dyDescent="0.5">
      <c r="A66" s="94">
        <v>59</v>
      </c>
      <c r="B66" s="103" t="s">
        <v>56</v>
      </c>
      <c r="C66" s="104" t="s">
        <v>209</v>
      </c>
      <c r="D66" s="105" t="s">
        <v>210</v>
      </c>
      <c r="E66" s="94" t="s">
        <v>211</v>
      </c>
      <c r="F66" s="95" t="s">
        <v>162</v>
      </c>
      <c r="G66" s="51">
        <v>57.5</v>
      </c>
      <c r="H66" s="47">
        <v>0</v>
      </c>
      <c r="I66" s="96">
        <v>0</v>
      </c>
      <c r="J66" s="47"/>
      <c r="K66" s="51"/>
      <c r="L66" s="51"/>
      <c r="M66" s="51">
        <f t="shared" si="3"/>
        <v>0</v>
      </c>
      <c r="N66" s="97">
        <f t="shared" si="4"/>
        <v>0</v>
      </c>
      <c r="O66" s="51">
        <v>0</v>
      </c>
      <c r="P66" s="51">
        <f t="shared" si="5"/>
        <v>0</v>
      </c>
      <c r="Q66" s="51">
        <f t="shared" si="6"/>
        <v>0</v>
      </c>
      <c r="R66" s="114" t="s">
        <v>864</v>
      </c>
      <c r="T66" s="131"/>
    </row>
    <row r="67" spans="1:20" s="98" customFormat="1" x14ac:dyDescent="0.5">
      <c r="A67" s="27">
        <v>60</v>
      </c>
      <c r="B67" s="103" t="s">
        <v>43</v>
      </c>
      <c r="C67" s="104" t="s">
        <v>212</v>
      </c>
      <c r="D67" s="105" t="s">
        <v>213</v>
      </c>
      <c r="E67" s="94" t="s">
        <v>214</v>
      </c>
      <c r="F67" s="95" t="s">
        <v>162</v>
      </c>
      <c r="G67" s="51">
        <v>27.5</v>
      </c>
      <c r="H67" s="47">
        <v>0</v>
      </c>
      <c r="I67" s="96">
        <v>0</v>
      </c>
      <c r="J67" s="47"/>
      <c r="K67" s="51"/>
      <c r="L67" s="51"/>
      <c r="M67" s="51">
        <f t="shared" si="3"/>
        <v>0</v>
      </c>
      <c r="N67" s="97">
        <f t="shared" si="4"/>
        <v>0</v>
      </c>
      <c r="O67" s="51">
        <v>0</v>
      </c>
      <c r="P67" s="51">
        <f t="shared" si="5"/>
        <v>0</v>
      </c>
      <c r="Q67" s="113">
        <f t="shared" si="6"/>
        <v>0</v>
      </c>
      <c r="R67" s="114" t="s">
        <v>628</v>
      </c>
      <c r="T67" s="131"/>
    </row>
    <row r="68" spans="1:20" s="98" customFormat="1" x14ac:dyDescent="0.5">
      <c r="A68" s="94">
        <v>61</v>
      </c>
      <c r="B68" s="103" t="s">
        <v>43</v>
      </c>
      <c r="C68" s="104" t="s">
        <v>215</v>
      </c>
      <c r="D68" s="105" t="s">
        <v>216</v>
      </c>
      <c r="E68" s="94" t="s">
        <v>217</v>
      </c>
      <c r="F68" s="95" t="s">
        <v>162</v>
      </c>
      <c r="G68" s="51">
        <v>38.5</v>
      </c>
      <c r="H68" s="47">
        <v>0</v>
      </c>
      <c r="I68" s="96">
        <v>0</v>
      </c>
      <c r="J68" s="47"/>
      <c r="K68" s="51"/>
      <c r="L68" s="51"/>
      <c r="M68" s="51">
        <f t="shared" si="3"/>
        <v>0</v>
      </c>
      <c r="N68" s="97">
        <f t="shared" si="4"/>
        <v>0</v>
      </c>
      <c r="O68" s="51">
        <v>0</v>
      </c>
      <c r="P68" s="51">
        <f t="shared" si="5"/>
        <v>0</v>
      </c>
      <c r="Q68" s="113">
        <f t="shared" si="6"/>
        <v>0</v>
      </c>
      <c r="R68" s="114" t="s">
        <v>629</v>
      </c>
      <c r="T68" s="131"/>
    </row>
    <row r="69" spans="1:20" s="98" customFormat="1" x14ac:dyDescent="0.5">
      <c r="A69" s="27">
        <v>62</v>
      </c>
      <c r="B69" s="103" t="s">
        <v>43</v>
      </c>
      <c r="C69" s="104" t="s">
        <v>218</v>
      </c>
      <c r="D69" s="105" t="s">
        <v>219</v>
      </c>
      <c r="E69" s="94" t="s">
        <v>220</v>
      </c>
      <c r="F69" s="95" t="s">
        <v>162</v>
      </c>
      <c r="G69" s="51">
        <v>55</v>
      </c>
      <c r="H69" s="47">
        <v>0</v>
      </c>
      <c r="I69" s="96">
        <v>0</v>
      </c>
      <c r="J69" s="47"/>
      <c r="K69" s="51"/>
      <c r="L69" s="51"/>
      <c r="M69" s="51">
        <f t="shared" si="3"/>
        <v>0</v>
      </c>
      <c r="N69" s="97">
        <f t="shared" si="4"/>
        <v>0</v>
      </c>
      <c r="O69" s="51">
        <v>0</v>
      </c>
      <c r="P69" s="51">
        <f t="shared" si="5"/>
        <v>0</v>
      </c>
      <c r="Q69" s="113">
        <f t="shared" si="6"/>
        <v>0</v>
      </c>
      <c r="R69" s="114" t="s">
        <v>630</v>
      </c>
      <c r="T69" s="131"/>
    </row>
    <row r="70" spans="1:20" s="118" customFormat="1" x14ac:dyDescent="0.5">
      <c r="A70" s="108">
        <v>63</v>
      </c>
      <c r="B70" s="122" t="s">
        <v>56</v>
      </c>
      <c r="C70" s="123" t="s">
        <v>221</v>
      </c>
      <c r="D70" s="124" t="s">
        <v>222</v>
      </c>
      <c r="E70" s="109" t="s">
        <v>223</v>
      </c>
      <c r="F70" s="109" t="s">
        <v>224</v>
      </c>
      <c r="G70" s="99">
        <v>90</v>
      </c>
      <c r="H70" s="116">
        <v>0</v>
      </c>
      <c r="I70" s="119">
        <v>0</v>
      </c>
      <c r="J70" s="116"/>
      <c r="K70" s="99"/>
      <c r="L70" s="51"/>
      <c r="M70" s="99">
        <f t="shared" si="3"/>
        <v>0</v>
      </c>
      <c r="N70" s="117">
        <f t="shared" si="4"/>
        <v>0</v>
      </c>
      <c r="O70" s="99">
        <v>0</v>
      </c>
      <c r="P70" s="99">
        <f t="shared" si="5"/>
        <v>0</v>
      </c>
      <c r="Q70" s="111">
        <f t="shared" si="6"/>
        <v>0</v>
      </c>
      <c r="R70" s="112" t="s">
        <v>631</v>
      </c>
      <c r="T70" s="132"/>
    </row>
    <row r="71" spans="1:20" s="98" customFormat="1" x14ac:dyDescent="0.5">
      <c r="A71" s="27">
        <v>64</v>
      </c>
      <c r="B71" s="103" t="s">
        <v>43</v>
      </c>
      <c r="C71" s="104" t="s">
        <v>225</v>
      </c>
      <c r="D71" s="105" t="s">
        <v>226</v>
      </c>
      <c r="E71" s="95" t="s">
        <v>227</v>
      </c>
      <c r="F71" s="95" t="s">
        <v>224</v>
      </c>
      <c r="G71" s="51">
        <v>68.5</v>
      </c>
      <c r="H71" s="47">
        <v>0</v>
      </c>
      <c r="I71" s="96">
        <v>0</v>
      </c>
      <c r="J71" s="47"/>
      <c r="K71" s="51"/>
      <c r="L71" s="51"/>
      <c r="M71" s="51">
        <f t="shared" si="3"/>
        <v>0</v>
      </c>
      <c r="N71" s="97">
        <f t="shared" si="4"/>
        <v>0</v>
      </c>
      <c r="O71" s="51">
        <v>0</v>
      </c>
      <c r="P71" s="51">
        <f t="shared" si="5"/>
        <v>0</v>
      </c>
      <c r="Q71" s="51">
        <f t="shared" si="6"/>
        <v>0</v>
      </c>
      <c r="R71" s="114" t="s">
        <v>803</v>
      </c>
      <c r="T71" s="131"/>
    </row>
    <row r="72" spans="1:20" s="98" customFormat="1" x14ac:dyDescent="0.5">
      <c r="A72" s="94">
        <v>65</v>
      </c>
      <c r="B72" s="103" t="s">
        <v>56</v>
      </c>
      <c r="C72" s="104" t="s">
        <v>228</v>
      </c>
      <c r="D72" s="105" t="s">
        <v>229</v>
      </c>
      <c r="E72" s="95" t="s">
        <v>230</v>
      </c>
      <c r="F72" s="95" t="s">
        <v>224</v>
      </c>
      <c r="G72" s="51">
        <v>57.5</v>
      </c>
      <c r="H72" s="47">
        <v>0</v>
      </c>
      <c r="I72" s="96">
        <v>0</v>
      </c>
      <c r="J72" s="47"/>
      <c r="K72" s="51"/>
      <c r="L72" s="51"/>
      <c r="M72" s="51">
        <f t="shared" si="3"/>
        <v>0</v>
      </c>
      <c r="N72" s="97">
        <f t="shared" si="4"/>
        <v>0</v>
      </c>
      <c r="O72" s="51">
        <v>0</v>
      </c>
      <c r="P72" s="51">
        <f t="shared" si="5"/>
        <v>0</v>
      </c>
      <c r="Q72" s="51">
        <f t="shared" si="6"/>
        <v>0</v>
      </c>
      <c r="R72" s="114" t="s">
        <v>804</v>
      </c>
      <c r="T72" s="131"/>
    </row>
    <row r="73" spans="1:20" s="118" customFormat="1" x14ac:dyDescent="0.5">
      <c r="A73" s="36">
        <v>66</v>
      </c>
      <c r="B73" s="122" t="s">
        <v>90</v>
      </c>
      <c r="C73" s="123" t="s">
        <v>231</v>
      </c>
      <c r="D73" s="124" t="s">
        <v>232</v>
      </c>
      <c r="E73" s="109" t="s">
        <v>233</v>
      </c>
      <c r="F73" s="109" t="s">
        <v>224</v>
      </c>
      <c r="G73" s="99">
        <v>0</v>
      </c>
      <c r="H73" s="116">
        <v>0</v>
      </c>
      <c r="I73" s="119">
        <v>0</v>
      </c>
      <c r="J73" s="116"/>
      <c r="K73" s="99"/>
      <c r="L73" s="51"/>
      <c r="M73" s="99">
        <f t="shared" ref="M73:M136" si="10">SUM(J73:L73)</f>
        <v>0</v>
      </c>
      <c r="N73" s="117">
        <f t="shared" ref="N73:N136" si="11">H73-J73</f>
        <v>0</v>
      </c>
      <c r="O73" s="99">
        <f>G73-I73-K73</f>
        <v>0</v>
      </c>
      <c r="P73" s="99">
        <f t="shared" ref="P73:P136" si="12">+N73+O73</f>
        <v>0</v>
      </c>
      <c r="Q73" s="111">
        <f t="shared" ref="Q73:Q136" si="13">L73</f>
        <v>0</v>
      </c>
      <c r="R73" s="112" t="s">
        <v>632</v>
      </c>
      <c r="T73" s="132"/>
    </row>
    <row r="74" spans="1:20" s="185" customFormat="1" x14ac:dyDescent="0.5">
      <c r="A74" s="229">
        <v>67</v>
      </c>
      <c r="B74" s="177" t="s">
        <v>56</v>
      </c>
      <c r="C74" s="178" t="s">
        <v>234</v>
      </c>
      <c r="D74" s="179" t="s">
        <v>235</v>
      </c>
      <c r="E74" s="180" t="s">
        <v>236</v>
      </c>
      <c r="F74" s="180" t="s">
        <v>237</v>
      </c>
      <c r="G74" s="181">
        <v>90</v>
      </c>
      <c r="H74" s="182">
        <v>630</v>
      </c>
      <c r="I74" s="183">
        <v>0</v>
      </c>
      <c r="J74" s="182"/>
      <c r="K74" s="181"/>
      <c r="L74" s="181"/>
      <c r="M74" s="181">
        <f t="shared" si="10"/>
        <v>0</v>
      </c>
      <c r="N74" s="184">
        <f t="shared" si="11"/>
        <v>630</v>
      </c>
      <c r="O74" s="181">
        <v>0</v>
      </c>
      <c r="P74" s="181">
        <f t="shared" si="12"/>
        <v>630</v>
      </c>
      <c r="Q74" s="181">
        <f t="shared" si="13"/>
        <v>0</v>
      </c>
      <c r="R74" s="176" t="s">
        <v>1092</v>
      </c>
      <c r="T74" s="186"/>
    </row>
    <row r="75" spans="1:20" s="98" customFormat="1" x14ac:dyDescent="0.5">
      <c r="A75" s="27">
        <v>68</v>
      </c>
      <c r="B75" s="103" t="s">
        <v>56</v>
      </c>
      <c r="C75" s="104" t="s">
        <v>238</v>
      </c>
      <c r="D75" s="105" t="s">
        <v>239</v>
      </c>
      <c r="E75" s="95" t="s">
        <v>240</v>
      </c>
      <c r="F75" s="95" t="s">
        <v>237</v>
      </c>
      <c r="G75" s="51">
        <v>75</v>
      </c>
      <c r="H75" s="47">
        <v>0</v>
      </c>
      <c r="I75" s="96">
        <v>0</v>
      </c>
      <c r="J75" s="47"/>
      <c r="K75" s="51"/>
      <c r="L75" s="51"/>
      <c r="M75" s="51">
        <f t="shared" si="10"/>
        <v>0</v>
      </c>
      <c r="N75" s="97">
        <f t="shared" si="11"/>
        <v>0</v>
      </c>
      <c r="O75" s="51">
        <v>0</v>
      </c>
      <c r="P75" s="51">
        <f t="shared" si="12"/>
        <v>0</v>
      </c>
      <c r="Q75" s="51">
        <f t="shared" si="13"/>
        <v>0</v>
      </c>
      <c r="R75" s="114" t="s">
        <v>865</v>
      </c>
      <c r="T75" s="131"/>
    </row>
    <row r="76" spans="1:20" s="98" customFormat="1" x14ac:dyDescent="0.5">
      <c r="A76" s="94">
        <v>69</v>
      </c>
      <c r="B76" s="103" t="s">
        <v>90</v>
      </c>
      <c r="C76" s="104" t="s">
        <v>241</v>
      </c>
      <c r="D76" s="105" t="s">
        <v>242</v>
      </c>
      <c r="E76" s="95" t="s">
        <v>243</v>
      </c>
      <c r="F76" s="95" t="s">
        <v>237</v>
      </c>
      <c r="G76" s="51">
        <v>65</v>
      </c>
      <c r="H76" s="47">
        <v>0</v>
      </c>
      <c r="I76" s="96">
        <v>0</v>
      </c>
      <c r="J76" s="47"/>
      <c r="K76" s="51"/>
      <c r="L76" s="51"/>
      <c r="M76" s="51">
        <f t="shared" si="10"/>
        <v>0</v>
      </c>
      <c r="N76" s="97">
        <f t="shared" si="11"/>
        <v>0</v>
      </c>
      <c r="O76" s="51">
        <v>0</v>
      </c>
      <c r="P76" s="51">
        <f t="shared" si="12"/>
        <v>0</v>
      </c>
      <c r="Q76" s="113">
        <f t="shared" si="13"/>
        <v>0</v>
      </c>
      <c r="R76" s="114" t="s">
        <v>633</v>
      </c>
      <c r="T76" s="131"/>
    </row>
    <row r="77" spans="1:20" s="98" customFormat="1" x14ac:dyDescent="0.5">
      <c r="A77" s="27">
        <v>70</v>
      </c>
      <c r="B77" s="103" t="s">
        <v>56</v>
      </c>
      <c r="C77" s="104" t="s">
        <v>244</v>
      </c>
      <c r="D77" s="105" t="s">
        <v>193</v>
      </c>
      <c r="E77" s="95" t="s">
        <v>245</v>
      </c>
      <c r="F77" s="95" t="s">
        <v>237</v>
      </c>
      <c r="G77" s="51">
        <v>40.5</v>
      </c>
      <c r="H77" s="47">
        <v>0</v>
      </c>
      <c r="I77" s="96">
        <v>0</v>
      </c>
      <c r="J77" s="47"/>
      <c r="K77" s="51"/>
      <c r="L77" s="51"/>
      <c r="M77" s="51">
        <f t="shared" si="10"/>
        <v>0</v>
      </c>
      <c r="N77" s="97">
        <f t="shared" si="11"/>
        <v>0</v>
      </c>
      <c r="O77" s="51">
        <v>0</v>
      </c>
      <c r="P77" s="51">
        <f t="shared" si="12"/>
        <v>0</v>
      </c>
      <c r="Q77" s="113">
        <f t="shared" si="13"/>
        <v>0</v>
      </c>
      <c r="R77" s="114" t="s">
        <v>634</v>
      </c>
      <c r="T77" s="131"/>
    </row>
    <row r="78" spans="1:20" s="98" customFormat="1" x14ac:dyDescent="0.5">
      <c r="A78" s="94">
        <v>71</v>
      </c>
      <c r="B78" s="103" t="s">
        <v>56</v>
      </c>
      <c r="C78" s="104" t="s">
        <v>246</v>
      </c>
      <c r="D78" s="105" t="s">
        <v>181</v>
      </c>
      <c r="E78" s="95" t="s">
        <v>247</v>
      </c>
      <c r="F78" s="95" t="s">
        <v>237</v>
      </c>
      <c r="G78" s="51">
        <v>67.5</v>
      </c>
      <c r="H78" s="258">
        <v>0</v>
      </c>
      <c r="I78" s="96">
        <v>0</v>
      </c>
      <c r="J78" s="47"/>
      <c r="K78" s="51"/>
      <c r="L78" s="51"/>
      <c r="M78" s="51">
        <f t="shared" si="10"/>
        <v>0</v>
      </c>
      <c r="N78" s="97">
        <f t="shared" si="11"/>
        <v>0</v>
      </c>
      <c r="O78" s="51">
        <v>0</v>
      </c>
      <c r="P78" s="51">
        <f t="shared" si="12"/>
        <v>0</v>
      </c>
      <c r="Q78" s="51">
        <f t="shared" si="13"/>
        <v>0</v>
      </c>
      <c r="R78" s="114" t="s">
        <v>1119</v>
      </c>
      <c r="T78" s="131"/>
    </row>
    <row r="79" spans="1:20" s="98" customFormat="1" x14ac:dyDescent="0.5">
      <c r="A79" s="27">
        <v>72</v>
      </c>
      <c r="B79" s="103" t="s">
        <v>43</v>
      </c>
      <c r="C79" s="104" t="s">
        <v>248</v>
      </c>
      <c r="D79" s="105" t="s">
        <v>249</v>
      </c>
      <c r="E79" s="95" t="s">
        <v>250</v>
      </c>
      <c r="F79" s="95" t="s">
        <v>237</v>
      </c>
      <c r="G79" s="51">
        <v>75</v>
      </c>
      <c r="H79" s="47">
        <v>0</v>
      </c>
      <c r="I79" s="96">
        <v>0</v>
      </c>
      <c r="J79" s="47"/>
      <c r="K79" s="51"/>
      <c r="L79" s="51"/>
      <c r="M79" s="51">
        <f t="shared" si="10"/>
        <v>0</v>
      </c>
      <c r="N79" s="97">
        <f t="shared" si="11"/>
        <v>0</v>
      </c>
      <c r="O79" s="51">
        <v>0</v>
      </c>
      <c r="P79" s="51">
        <f t="shared" si="12"/>
        <v>0</v>
      </c>
      <c r="Q79" s="113">
        <f t="shared" si="13"/>
        <v>0</v>
      </c>
      <c r="R79" s="114" t="s">
        <v>635</v>
      </c>
      <c r="T79" s="131"/>
    </row>
    <row r="80" spans="1:20" s="98" customFormat="1" x14ac:dyDescent="0.5">
      <c r="A80" s="94">
        <v>73</v>
      </c>
      <c r="B80" s="103" t="s">
        <v>43</v>
      </c>
      <c r="C80" s="104" t="s">
        <v>251</v>
      </c>
      <c r="D80" s="105" t="s">
        <v>95</v>
      </c>
      <c r="E80" s="95" t="s">
        <v>252</v>
      </c>
      <c r="F80" s="95" t="s">
        <v>237</v>
      </c>
      <c r="G80" s="51">
        <v>54</v>
      </c>
      <c r="H80" s="47">
        <v>0</v>
      </c>
      <c r="I80" s="96">
        <v>0</v>
      </c>
      <c r="J80" s="47"/>
      <c r="K80" s="51"/>
      <c r="L80" s="51"/>
      <c r="M80" s="51">
        <f t="shared" si="10"/>
        <v>0</v>
      </c>
      <c r="N80" s="97">
        <f t="shared" si="11"/>
        <v>0</v>
      </c>
      <c r="O80" s="51">
        <v>0</v>
      </c>
      <c r="P80" s="51">
        <f t="shared" si="12"/>
        <v>0</v>
      </c>
      <c r="Q80" s="51">
        <f t="shared" si="13"/>
        <v>0</v>
      </c>
      <c r="R80" s="114" t="s">
        <v>805</v>
      </c>
      <c r="T80" s="131"/>
    </row>
    <row r="81" spans="1:20" s="98" customFormat="1" x14ac:dyDescent="0.5">
      <c r="A81" s="27">
        <v>74</v>
      </c>
      <c r="B81" s="103" t="s">
        <v>56</v>
      </c>
      <c r="C81" s="104" t="s">
        <v>253</v>
      </c>
      <c r="D81" s="105" t="s">
        <v>254</v>
      </c>
      <c r="E81" s="95" t="s">
        <v>255</v>
      </c>
      <c r="F81" s="95" t="s">
        <v>237</v>
      </c>
      <c r="G81" s="51">
        <v>68.75</v>
      </c>
      <c r="H81" s="47">
        <v>0</v>
      </c>
      <c r="I81" s="96">
        <v>0</v>
      </c>
      <c r="J81" s="47"/>
      <c r="K81" s="51"/>
      <c r="L81" s="51"/>
      <c r="M81" s="51">
        <f t="shared" si="10"/>
        <v>0</v>
      </c>
      <c r="N81" s="97">
        <f t="shared" si="11"/>
        <v>0</v>
      </c>
      <c r="O81" s="51">
        <v>0</v>
      </c>
      <c r="P81" s="51">
        <f t="shared" si="12"/>
        <v>0</v>
      </c>
      <c r="Q81" s="51">
        <f t="shared" si="13"/>
        <v>0</v>
      </c>
      <c r="R81" s="114" t="s">
        <v>806</v>
      </c>
      <c r="T81" s="131"/>
    </row>
    <row r="82" spans="1:20" s="98" customFormat="1" x14ac:dyDescent="0.5">
      <c r="A82" s="94">
        <v>75</v>
      </c>
      <c r="B82" s="103" t="s">
        <v>43</v>
      </c>
      <c r="C82" s="104" t="s">
        <v>256</v>
      </c>
      <c r="D82" s="105" t="s">
        <v>257</v>
      </c>
      <c r="E82" s="95" t="s">
        <v>258</v>
      </c>
      <c r="F82" s="95" t="s">
        <v>237</v>
      </c>
      <c r="G82" s="51">
        <v>68.75</v>
      </c>
      <c r="H82" s="47">
        <v>0</v>
      </c>
      <c r="I82" s="96">
        <v>0</v>
      </c>
      <c r="J82" s="47"/>
      <c r="K82" s="51"/>
      <c r="L82" s="51"/>
      <c r="M82" s="51">
        <f t="shared" si="10"/>
        <v>0</v>
      </c>
      <c r="N82" s="97">
        <f t="shared" si="11"/>
        <v>0</v>
      </c>
      <c r="O82" s="51">
        <v>0</v>
      </c>
      <c r="P82" s="51">
        <f t="shared" si="12"/>
        <v>0</v>
      </c>
      <c r="Q82" s="51">
        <f t="shared" si="13"/>
        <v>0</v>
      </c>
      <c r="R82" s="114" t="s">
        <v>807</v>
      </c>
      <c r="T82" s="131"/>
    </row>
    <row r="83" spans="1:20" s="98" customFormat="1" x14ac:dyDescent="0.5">
      <c r="A83" s="27">
        <v>76</v>
      </c>
      <c r="B83" s="103" t="s">
        <v>43</v>
      </c>
      <c r="C83" s="104" t="s">
        <v>259</v>
      </c>
      <c r="D83" s="105" t="s">
        <v>260</v>
      </c>
      <c r="E83" s="94" t="s">
        <v>261</v>
      </c>
      <c r="F83" s="95" t="s">
        <v>237</v>
      </c>
      <c r="G83" s="51">
        <v>46.5</v>
      </c>
      <c r="H83" s="47">
        <v>0</v>
      </c>
      <c r="I83" s="96">
        <v>0</v>
      </c>
      <c r="J83" s="47"/>
      <c r="K83" s="51"/>
      <c r="L83" s="51"/>
      <c r="M83" s="51">
        <f t="shared" si="10"/>
        <v>0</v>
      </c>
      <c r="N83" s="97">
        <f t="shared" si="11"/>
        <v>0</v>
      </c>
      <c r="O83" s="51">
        <v>0</v>
      </c>
      <c r="P83" s="51">
        <f t="shared" si="12"/>
        <v>0</v>
      </c>
      <c r="Q83" s="51">
        <f t="shared" si="13"/>
        <v>0</v>
      </c>
      <c r="R83" s="114" t="s">
        <v>808</v>
      </c>
      <c r="T83" s="131"/>
    </row>
    <row r="84" spans="1:20" s="98" customFormat="1" x14ac:dyDescent="0.5">
      <c r="A84" s="94">
        <v>77</v>
      </c>
      <c r="B84" s="103" t="s">
        <v>56</v>
      </c>
      <c r="C84" s="104" t="s">
        <v>262</v>
      </c>
      <c r="D84" s="105" t="s">
        <v>260</v>
      </c>
      <c r="E84" s="94" t="s">
        <v>263</v>
      </c>
      <c r="F84" s="95" t="s">
        <v>237</v>
      </c>
      <c r="G84" s="51">
        <v>46.5</v>
      </c>
      <c r="H84" s="47">
        <v>0</v>
      </c>
      <c r="I84" s="96">
        <v>0</v>
      </c>
      <c r="J84" s="47"/>
      <c r="K84" s="51"/>
      <c r="L84" s="51"/>
      <c r="M84" s="51">
        <f t="shared" si="10"/>
        <v>0</v>
      </c>
      <c r="N84" s="97">
        <f t="shared" si="11"/>
        <v>0</v>
      </c>
      <c r="O84" s="51">
        <v>0</v>
      </c>
      <c r="P84" s="51">
        <f t="shared" si="12"/>
        <v>0</v>
      </c>
      <c r="Q84" s="51">
        <f t="shared" si="13"/>
        <v>0</v>
      </c>
      <c r="R84" s="114" t="s">
        <v>809</v>
      </c>
      <c r="T84" s="131"/>
    </row>
    <row r="85" spans="1:20" s="98" customFormat="1" x14ac:dyDescent="0.5">
      <c r="A85" s="27">
        <v>78</v>
      </c>
      <c r="B85" s="103" t="s">
        <v>90</v>
      </c>
      <c r="C85" s="104" t="s">
        <v>264</v>
      </c>
      <c r="D85" s="105" t="s">
        <v>49</v>
      </c>
      <c r="E85" s="94" t="s">
        <v>265</v>
      </c>
      <c r="F85" s="95" t="s">
        <v>237</v>
      </c>
      <c r="G85" s="51">
        <v>74</v>
      </c>
      <c r="H85" s="47">
        <v>0</v>
      </c>
      <c r="I85" s="96">
        <v>0</v>
      </c>
      <c r="J85" s="47"/>
      <c r="K85" s="51"/>
      <c r="L85" s="51"/>
      <c r="M85" s="51">
        <f t="shared" si="10"/>
        <v>0</v>
      </c>
      <c r="N85" s="97">
        <f t="shared" si="11"/>
        <v>0</v>
      </c>
      <c r="O85" s="51">
        <v>0</v>
      </c>
      <c r="P85" s="51">
        <f t="shared" si="12"/>
        <v>0</v>
      </c>
      <c r="Q85" s="51">
        <f t="shared" si="13"/>
        <v>0</v>
      </c>
      <c r="R85" s="114" t="s">
        <v>866</v>
      </c>
      <c r="T85" s="131"/>
    </row>
    <row r="86" spans="1:20" s="98" customFormat="1" x14ac:dyDescent="0.5">
      <c r="A86" s="94">
        <v>79</v>
      </c>
      <c r="B86" s="103" t="s">
        <v>43</v>
      </c>
      <c r="C86" s="104" t="s">
        <v>266</v>
      </c>
      <c r="D86" s="105" t="s">
        <v>267</v>
      </c>
      <c r="E86" s="94" t="s">
        <v>268</v>
      </c>
      <c r="F86" s="95" t="s">
        <v>237</v>
      </c>
      <c r="G86" s="51">
        <v>87.5</v>
      </c>
      <c r="H86" s="47">
        <v>0</v>
      </c>
      <c r="I86" s="96">
        <v>0</v>
      </c>
      <c r="J86" s="47"/>
      <c r="K86" s="51"/>
      <c r="L86" s="51"/>
      <c r="M86" s="51">
        <f t="shared" si="10"/>
        <v>0</v>
      </c>
      <c r="N86" s="97">
        <f t="shared" si="11"/>
        <v>0</v>
      </c>
      <c r="O86" s="51">
        <v>0</v>
      </c>
      <c r="P86" s="51">
        <f t="shared" si="12"/>
        <v>0</v>
      </c>
      <c r="Q86" s="113">
        <f t="shared" si="13"/>
        <v>0</v>
      </c>
      <c r="R86" s="114" t="s">
        <v>636</v>
      </c>
      <c r="T86" s="131"/>
    </row>
    <row r="87" spans="1:20" s="98" customFormat="1" x14ac:dyDescent="0.5">
      <c r="A87" s="27">
        <v>80</v>
      </c>
      <c r="B87" s="103" t="s">
        <v>43</v>
      </c>
      <c r="C87" s="104" t="s">
        <v>269</v>
      </c>
      <c r="D87" s="105" t="s">
        <v>270</v>
      </c>
      <c r="E87" s="94" t="s">
        <v>271</v>
      </c>
      <c r="F87" s="95" t="s">
        <v>237</v>
      </c>
      <c r="G87" s="51">
        <v>87.5</v>
      </c>
      <c r="H87" s="47">
        <v>0</v>
      </c>
      <c r="I87" s="96">
        <v>0</v>
      </c>
      <c r="J87" s="47"/>
      <c r="K87" s="51"/>
      <c r="L87" s="51"/>
      <c r="M87" s="51">
        <f t="shared" si="10"/>
        <v>0</v>
      </c>
      <c r="N87" s="97">
        <f t="shared" si="11"/>
        <v>0</v>
      </c>
      <c r="O87" s="51">
        <v>0</v>
      </c>
      <c r="P87" s="51">
        <f t="shared" si="12"/>
        <v>0</v>
      </c>
      <c r="Q87" s="113">
        <f t="shared" si="13"/>
        <v>0</v>
      </c>
      <c r="R87" s="114" t="s">
        <v>637</v>
      </c>
      <c r="T87" s="131"/>
    </row>
    <row r="88" spans="1:20" s="98" customFormat="1" x14ac:dyDescent="0.5">
      <c r="A88" s="94">
        <v>81</v>
      </c>
      <c r="B88" s="103" t="s">
        <v>43</v>
      </c>
      <c r="C88" s="104" t="s">
        <v>272</v>
      </c>
      <c r="D88" s="105" t="s">
        <v>273</v>
      </c>
      <c r="E88" s="94" t="s">
        <v>274</v>
      </c>
      <c r="F88" s="95" t="s">
        <v>237</v>
      </c>
      <c r="G88" s="51">
        <v>57.5</v>
      </c>
      <c r="H88" s="47">
        <v>0</v>
      </c>
      <c r="I88" s="96">
        <v>0</v>
      </c>
      <c r="J88" s="47"/>
      <c r="K88" s="51"/>
      <c r="L88" s="51"/>
      <c r="M88" s="51">
        <f t="shared" si="10"/>
        <v>0</v>
      </c>
      <c r="N88" s="97">
        <f t="shared" si="11"/>
        <v>0</v>
      </c>
      <c r="O88" s="51">
        <v>0</v>
      </c>
      <c r="P88" s="51">
        <f t="shared" si="12"/>
        <v>0</v>
      </c>
      <c r="Q88" s="113">
        <f t="shared" si="13"/>
        <v>0</v>
      </c>
      <c r="R88" s="114" t="s">
        <v>638</v>
      </c>
      <c r="T88" s="131"/>
    </row>
    <row r="89" spans="1:20" s="98" customFormat="1" x14ac:dyDescent="0.5">
      <c r="A89" s="27">
        <v>82</v>
      </c>
      <c r="B89" s="103" t="s">
        <v>43</v>
      </c>
      <c r="C89" s="104" t="s">
        <v>275</v>
      </c>
      <c r="D89" s="105" t="s">
        <v>276</v>
      </c>
      <c r="E89" s="94" t="s">
        <v>277</v>
      </c>
      <c r="F89" s="95" t="s">
        <v>278</v>
      </c>
      <c r="G89" s="51">
        <v>88</v>
      </c>
      <c r="H89" s="47">
        <v>0</v>
      </c>
      <c r="I89" s="96">
        <v>0</v>
      </c>
      <c r="J89" s="47"/>
      <c r="K89" s="51"/>
      <c r="L89" s="51"/>
      <c r="M89" s="51">
        <f t="shared" si="10"/>
        <v>0</v>
      </c>
      <c r="N89" s="97">
        <f t="shared" si="11"/>
        <v>0</v>
      </c>
      <c r="O89" s="51">
        <v>0</v>
      </c>
      <c r="P89" s="51">
        <f t="shared" si="12"/>
        <v>0</v>
      </c>
      <c r="Q89" s="113">
        <f t="shared" si="13"/>
        <v>0</v>
      </c>
      <c r="R89" s="114" t="s">
        <v>639</v>
      </c>
      <c r="T89" s="131"/>
    </row>
    <row r="90" spans="1:20" s="118" customFormat="1" x14ac:dyDescent="0.5">
      <c r="A90" s="108">
        <v>83</v>
      </c>
      <c r="B90" s="122" t="s">
        <v>43</v>
      </c>
      <c r="C90" s="123" t="s">
        <v>279</v>
      </c>
      <c r="D90" s="124" t="s">
        <v>204</v>
      </c>
      <c r="E90" s="108" t="s">
        <v>280</v>
      </c>
      <c r="F90" s="109" t="s">
        <v>278</v>
      </c>
      <c r="G90" s="99">
        <v>108</v>
      </c>
      <c r="H90" s="116">
        <v>0</v>
      </c>
      <c r="I90" s="119">
        <v>0</v>
      </c>
      <c r="J90" s="116"/>
      <c r="K90" s="99"/>
      <c r="L90" s="99"/>
      <c r="M90" s="99">
        <f t="shared" si="10"/>
        <v>0</v>
      </c>
      <c r="N90" s="117">
        <f t="shared" si="11"/>
        <v>0</v>
      </c>
      <c r="O90" s="99">
        <v>0</v>
      </c>
      <c r="P90" s="99">
        <f t="shared" si="12"/>
        <v>0</v>
      </c>
      <c r="Q90" s="99">
        <f t="shared" si="13"/>
        <v>0</v>
      </c>
      <c r="R90" s="112" t="s">
        <v>867</v>
      </c>
      <c r="T90" s="132"/>
    </row>
    <row r="91" spans="1:20" s="98" customFormat="1" x14ac:dyDescent="0.5">
      <c r="A91" s="27">
        <v>84</v>
      </c>
      <c r="B91" s="103" t="s">
        <v>43</v>
      </c>
      <c r="C91" s="104" t="s">
        <v>281</v>
      </c>
      <c r="D91" s="105" t="s">
        <v>282</v>
      </c>
      <c r="E91" s="94" t="s">
        <v>283</v>
      </c>
      <c r="F91" s="95" t="s">
        <v>278</v>
      </c>
      <c r="G91" s="51">
        <v>55</v>
      </c>
      <c r="H91" s="47">
        <v>0</v>
      </c>
      <c r="I91" s="96">
        <v>0</v>
      </c>
      <c r="J91" s="47"/>
      <c r="K91" s="51"/>
      <c r="L91" s="51"/>
      <c r="M91" s="51">
        <f t="shared" si="10"/>
        <v>0</v>
      </c>
      <c r="N91" s="97">
        <f t="shared" si="11"/>
        <v>0</v>
      </c>
      <c r="O91" s="51">
        <v>0</v>
      </c>
      <c r="P91" s="51">
        <f t="shared" si="12"/>
        <v>0</v>
      </c>
      <c r="Q91" s="113">
        <f t="shared" si="13"/>
        <v>0</v>
      </c>
      <c r="R91" s="114" t="s">
        <v>640</v>
      </c>
      <c r="T91" s="131"/>
    </row>
    <row r="92" spans="1:20" s="98" customFormat="1" x14ac:dyDescent="0.5">
      <c r="A92" s="94">
        <v>85</v>
      </c>
      <c r="B92" s="103" t="s">
        <v>56</v>
      </c>
      <c r="C92" s="104" t="s">
        <v>284</v>
      </c>
      <c r="D92" s="105" t="s">
        <v>285</v>
      </c>
      <c r="E92" s="94" t="s">
        <v>286</v>
      </c>
      <c r="F92" s="95" t="s">
        <v>278</v>
      </c>
      <c r="G92" s="51">
        <v>44.5</v>
      </c>
      <c r="H92" s="47">
        <v>0</v>
      </c>
      <c r="I92" s="96">
        <v>0</v>
      </c>
      <c r="J92" s="47"/>
      <c r="K92" s="51"/>
      <c r="L92" s="51"/>
      <c r="M92" s="51">
        <f t="shared" si="10"/>
        <v>0</v>
      </c>
      <c r="N92" s="97">
        <f t="shared" si="11"/>
        <v>0</v>
      </c>
      <c r="O92" s="51">
        <v>0</v>
      </c>
      <c r="P92" s="51">
        <f t="shared" si="12"/>
        <v>0</v>
      </c>
      <c r="Q92" s="113">
        <f t="shared" si="13"/>
        <v>0</v>
      </c>
      <c r="R92" s="114" t="s">
        <v>641</v>
      </c>
      <c r="T92" s="131"/>
    </row>
    <row r="93" spans="1:20" s="118" customFormat="1" x14ac:dyDescent="0.5">
      <c r="A93" s="36">
        <v>86</v>
      </c>
      <c r="B93" s="122" t="s">
        <v>90</v>
      </c>
      <c r="C93" s="123" t="s">
        <v>287</v>
      </c>
      <c r="D93" s="124" t="s">
        <v>288</v>
      </c>
      <c r="E93" s="108" t="s">
        <v>289</v>
      </c>
      <c r="F93" s="109" t="s">
        <v>278</v>
      </c>
      <c r="G93" s="99">
        <v>58.25</v>
      </c>
      <c r="H93" s="116">
        <v>0</v>
      </c>
      <c r="I93" s="119">
        <v>0</v>
      </c>
      <c r="J93" s="116"/>
      <c r="K93" s="99"/>
      <c r="L93" s="51"/>
      <c r="M93" s="99">
        <f t="shared" si="10"/>
        <v>0</v>
      </c>
      <c r="N93" s="117">
        <f t="shared" si="11"/>
        <v>0</v>
      </c>
      <c r="O93" s="99">
        <v>0</v>
      </c>
      <c r="P93" s="99">
        <f t="shared" si="12"/>
        <v>0</v>
      </c>
      <c r="Q93" s="111">
        <f t="shared" si="13"/>
        <v>0</v>
      </c>
      <c r="R93" s="112" t="s">
        <v>642</v>
      </c>
      <c r="T93" s="132"/>
    </row>
    <row r="94" spans="1:20" s="118" customFormat="1" x14ac:dyDescent="0.5">
      <c r="A94" s="108">
        <v>87</v>
      </c>
      <c r="B94" s="122" t="s">
        <v>90</v>
      </c>
      <c r="C94" s="123" t="s">
        <v>290</v>
      </c>
      <c r="D94" s="124" t="s">
        <v>145</v>
      </c>
      <c r="E94" s="108" t="s">
        <v>291</v>
      </c>
      <c r="F94" s="109" t="s">
        <v>278</v>
      </c>
      <c r="G94" s="99">
        <v>57.5</v>
      </c>
      <c r="H94" s="116">
        <v>0</v>
      </c>
      <c r="I94" s="119">
        <v>0</v>
      </c>
      <c r="J94" s="116"/>
      <c r="K94" s="99"/>
      <c r="L94" s="51"/>
      <c r="M94" s="99">
        <f t="shared" si="10"/>
        <v>0</v>
      </c>
      <c r="N94" s="117">
        <f t="shared" si="11"/>
        <v>0</v>
      </c>
      <c r="O94" s="99">
        <v>0</v>
      </c>
      <c r="P94" s="99">
        <f t="shared" si="12"/>
        <v>0</v>
      </c>
      <c r="Q94" s="99">
        <f t="shared" si="13"/>
        <v>0</v>
      </c>
      <c r="R94" s="112" t="s">
        <v>802</v>
      </c>
      <c r="T94" s="132"/>
    </row>
    <row r="95" spans="1:20" s="118" customFormat="1" x14ac:dyDescent="0.5">
      <c r="A95" s="36">
        <v>88</v>
      </c>
      <c r="B95" s="122" t="s">
        <v>56</v>
      </c>
      <c r="C95" s="123" t="s">
        <v>292</v>
      </c>
      <c r="D95" s="124" t="s">
        <v>137</v>
      </c>
      <c r="E95" s="108" t="s">
        <v>293</v>
      </c>
      <c r="F95" s="109" t="s">
        <v>278</v>
      </c>
      <c r="G95" s="99">
        <v>0</v>
      </c>
      <c r="H95" s="116">
        <v>0</v>
      </c>
      <c r="I95" s="119">
        <v>0</v>
      </c>
      <c r="J95" s="116"/>
      <c r="K95" s="99"/>
      <c r="L95" s="51"/>
      <c r="M95" s="99">
        <f t="shared" si="10"/>
        <v>0</v>
      </c>
      <c r="N95" s="117">
        <f t="shared" si="11"/>
        <v>0</v>
      </c>
      <c r="O95" s="99">
        <f>G95-I95-K95</f>
        <v>0</v>
      </c>
      <c r="P95" s="99">
        <f t="shared" si="12"/>
        <v>0</v>
      </c>
      <c r="Q95" s="111">
        <f t="shared" si="13"/>
        <v>0</v>
      </c>
      <c r="R95" s="112" t="s">
        <v>643</v>
      </c>
      <c r="T95" s="132"/>
    </row>
    <row r="96" spans="1:20" s="118" customFormat="1" x14ac:dyDescent="0.5">
      <c r="A96" s="108">
        <v>89</v>
      </c>
      <c r="B96" s="122" t="s">
        <v>56</v>
      </c>
      <c r="C96" s="123" t="s">
        <v>294</v>
      </c>
      <c r="D96" s="124" t="s">
        <v>155</v>
      </c>
      <c r="E96" s="108" t="s">
        <v>295</v>
      </c>
      <c r="F96" s="109" t="s">
        <v>278</v>
      </c>
      <c r="G96" s="99">
        <v>0</v>
      </c>
      <c r="H96" s="116">
        <v>0</v>
      </c>
      <c r="I96" s="119">
        <v>0</v>
      </c>
      <c r="J96" s="116"/>
      <c r="K96" s="99"/>
      <c r="L96" s="51"/>
      <c r="M96" s="99">
        <f t="shared" si="10"/>
        <v>0</v>
      </c>
      <c r="N96" s="117">
        <f t="shared" si="11"/>
        <v>0</v>
      </c>
      <c r="O96" s="99">
        <f>G96-I96-K96</f>
        <v>0</v>
      </c>
      <c r="P96" s="99">
        <f t="shared" si="12"/>
        <v>0</v>
      </c>
      <c r="Q96" s="111">
        <f t="shared" si="13"/>
        <v>0</v>
      </c>
      <c r="R96" s="112" t="s">
        <v>74</v>
      </c>
      <c r="T96" s="132"/>
    </row>
    <row r="97" spans="1:20" s="98" customFormat="1" x14ac:dyDescent="0.5">
      <c r="A97" s="27">
        <v>90</v>
      </c>
      <c r="B97" s="103" t="s">
        <v>43</v>
      </c>
      <c r="C97" s="104" t="s">
        <v>296</v>
      </c>
      <c r="D97" s="105" t="s">
        <v>145</v>
      </c>
      <c r="E97" s="94" t="s">
        <v>297</v>
      </c>
      <c r="F97" s="95" t="s">
        <v>278</v>
      </c>
      <c r="G97" s="51">
        <v>45</v>
      </c>
      <c r="H97" s="47">
        <v>0</v>
      </c>
      <c r="I97" s="96">
        <v>0</v>
      </c>
      <c r="J97" s="47"/>
      <c r="K97" s="51"/>
      <c r="L97" s="51"/>
      <c r="M97" s="51">
        <f t="shared" si="10"/>
        <v>0</v>
      </c>
      <c r="N97" s="97">
        <f t="shared" si="11"/>
        <v>0</v>
      </c>
      <c r="O97" s="51">
        <v>0</v>
      </c>
      <c r="P97" s="51">
        <f t="shared" si="12"/>
        <v>0</v>
      </c>
      <c r="Q97" s="113">
        <f t="shared" si="13"/>
        <v>0</v>
      </c>
      <c r="R97" s="114" t="s">
        <v>644</v>
      </c>
      <c r="T97" s="131"/>
    </row>
    <row r="98" spans="1:20" s="98" customFormat="1" x14ac:dyDescent="0.5">
      <c r="A98" s="94">
        <v>91</v>
      </c>
      <c r="B98" s="103" t="s">
        <v>56</v>
      </c>
      <c r="C98" s="104" t="s">
        <v>241</v>
      </c>
      <c r="D98" s="105" t="s">
        <v>298</v>
      </c>
      <c r="E98" s="94" t="s">
        <v>299</v>
      </c>
      <c r="F98" s="95" t="s">
        <v>278</v>
      </c>
      <c r="G98" s="51">
        <v>30</v>
      </c>
      <c r="H98" s="47">
        <v>0</v>
      </c>
      <c r="I98" s="96">
        <v>0</v>
      </c>
      <c r="J98" s="47"/>
      <c r="K98" s="51"/>
      <c r="L98" s="51"/>
      <c r="M98" s="51">
        <f t="shared" si="10"/>
        <v>0</v>
      </c>
      <c r="N98" s="97">
        <f t="shared" si="11"/>
        <v>0</v>
      </c>
      <c r="O98" s="51">
        <v>0</v>
      </c>
      <c r="P98" s="51">
        <f t="shared" si="12"/>
        <v>0</v>
      </c>
      <c r="Q98" s="113">
        <f t="shared" si="13"/>
        <v>0</v>
      </c>
      <c r="R98" s="114" t="s">
        <v>645</v>
      </c>
      <c r="T98" s="131"/>
    </row>
    <row r="99" spans="1:20" s="98" customFormat="1" x14ac:dyDescent="0.5">
      <c r="A99" s="27">
        <v>92</v>
      </c>
      <c r="B99" s="103" t="s">
        <v>90</v>
      </c>
      <c r="C99" s="104" t="s">
        <v>300</v>
      </c>
      <c r="D99" s="105" t="s">
        <v>301</v>
      </c>
      <c r="E99" s="94" t="s">
        <v>302</v>
      </c>
      <c r="F99" s="95" t="s">
        <v>278</v>
      </c>
      <c r="G99" s="51">
        <v>73</v>
      </c>
      <c r="H99" s="47">
        <v>0</v>
      </c>
      <c r="I99" s="96">
        <v>0</v>
      </c>
      <c r="J99" s="47"/>
      <c r="K99" s="51"/>
      <c r="L99" s="51"/>
      <c r="M99" s="51">
        <f t="shared" si="10"/>
        <v>0</v>
      </c>
      <c r="N99" s="97">
        <f t="shared" si="11"/>
        <v>0</v>
      </c>
      <c r="O99" s="51">
        <v>0</v>
      </c>
      <c r="P99" s="51">
        <f t="shared" si="12"/>
        <v>0</v>
      </c>
      <c r="Q99" s="113">
        <f t="shared" si="13"/>
        <v>0</v>
      </c>
      <c r="R99" s="114" t="s">
        <v>646</v>
      </c>
      <c r="T99" s="131"/>
    </row>
    <row r="100" spans="1:20" s="98" customFormat="1" x14ac:dyDescent="0.5">
      <c r="A100" s="94">
        <v>93</v>
      </c>
      <c r="B100" s="103" t="s">
        <v>43</v>
      </c>
      <c r="C100" s="104" t="s">
        <v>303</v>
      </c>
      <c r="D100" s="105" t="s">
        <v>304</v>
      </c>
      <c r="E100" s="94" t="s">
        <v>305</v>
      </c>
      <c r="F100" s="95" t="s">
        <v>278</v>
      </c>
      <c r="G100" s="51">
        <v>87</v>
      </c>
      <c r="H100" s="47">
        <v>0</v>
      </c>
      <c r="I100" s="96">
        <v>0</v>
      </c>
      <c r="J100" s="47"/>
      <c r="K100" s="51"/>
      <c r="L100" s="51"/>
      <c r="M100" s="51">
        <f t="shared" si="10"/>
        <v>0</v>
      </c>
      <c r="N100" s="97">
        <f t="shared" si="11"/>
        <v>0</v>
      </c>
      <c r="O100" s="51">
        <v>0</v>
      </c>
      <c r="P100" s="51">
        <f t="shared" si="12"/>
        <v>0</v>
      </c>
      <c r="Q100" s="113">
        <f t="shared" si="13"/>
        <v>0</v>
      </c>
      <c r="R100" s="114" t="s">
        <v>647</v>
      </c>
      <c r="T100" s="131"/>
    </row>
    <row r="101" spans="1:20" s="98" customFormat="1" x14ac:dyDescent="0.5">
      <c r="A101" s="27">
        <v>94</v>
      </c>
      <c r="B101" s="103" t="s">
        <v>90</v>
      </c>
      <c r="C101" s="104" t="s">
        <v>306</v>
      </c>
      <c r="D101" s="105" t="s">
        <v>307</v>
      </c>
      <c r="E101" s="94" t="s">
        <v>308</v>
      </c>
      <c r="F101" s="95" t="s">
        <v>278</v>
      </c>
      <c r="G101" s="51">
        <v>43</v>
      </c>
      <c r="H101" s="47">
        <v>0</v>
      </c>
      <c r="I101" s="96">
        <v>0</v>
      </c>
      <c r="J101" s="47"/>
      <c r="K101" s="51"/>
      <c r="L101" s="51"/>
      <c r="M101" s="51">
        <f t="shared" si="10"/>
        <v>0</v>
      </c>
      <c r="N101" s="97">
        <f t="shared" si="11"/>
        <v>0</v>
      </c>
      <c r="O101" s="51">
        <v>0</v>
      </c>
      <c r="P101" s="51">
        <f t="shared" si="12"/>
        <v>0</v>
      </c>
      <c r="Q101" s="113">
        <f t="shared" si="13"/>
        <v>0</v>
      </c>
      <c r="R101" s="114" t="s">
        <v>648</v>
      </c>
      <c r="T101" s="131"/>
    </row>
    <row r="102" spans="1:20" s="98" customFormat="1" x14ac:dyDescent="0.5">
      <c r="A102" s="94">
        <v>95</v>
      </c>
      <c r="B102" s="103" t="s">
        <v>90</v>
      </c>
      <c r="C102" s="104" t="s">
        <v>309</v>
      </c>
      <c r="D102" s="105" t="s">
        <v>307</v>
      </c>
      <c r="E102" s="94" t="s">
        <v>310</v>
      </c>
      <c r="F102" s="95" t="s">
        <v>278</v>
      </c>
      <c r="G102" s="51">
        <v>43</v>
      </c>
      <c r="H102" s="47">
        <v>0</v>
      </c>
      <c r="I102" s="96">
        <v>0</v>
      </c>
      <c r="J102" s="47"/>
      <c r="K102" s="51"/>
      <c r="L102" s="51"/>
      <c r="M102" s="51">
        <f t="shared" si="10"/>
        <v>0</v>
      </c>
      <c r="N102" s="97">
        <f t="shared" si="11"/>
        <v>0</v>
      </c>
      <c r="O102" s="51">
        <v>0</v>
      </c>
      <c r="P102" s="51">
        <f t="shared" si="12"/>
        <v>0</v>
      </c>
      <c r="Q102" s="113">
        <f t="shared" si="13"/>
        <v>0</v>
      </c>
      <c r="R102" s="114" t="s">
        <v>649</v>
      </c>
      <c r="T102" s="131"/>
    </row>
    <row r="103" spans="1:20" s="98" customFormat="1" x14ac:dyDescent="0.5">
      <c r="A103" s="27">
        <v>96</v>
      </c>
      <c r="B103" s="103" t="s">
        <v>43</v>
      </c>
      <c r="C103" s="104" t="s">
        <v>300</v>
      </c>
      <c r="D103" s="105" t="s">
        <v>311</v>
      </c>
      <c r="E103" s="94" t="s">
        <v>312</v>
      </c>
      <c r="F103" s="95" t="s">
        <v>278</v>
      </c>
      <c r="G103" s="51">
        <v>36</v>
      </c>
      <c r="H103" s="47">
        <v>0</v>
      </c>
      <c r="I103" s="96">
        <v>0</v>
      </c>
      <c r="J103" s="47"/>
      <c r="K103" s="51"/>
      <c r="L103" s="51"/>
      <c r="M103" s="51">
        <f t="shared" si="10"/>
        <v>0</v>
      </c>
      <c r="N103" s="97">
        <f t="shared" si="11"/>
        <v>0</v>
      </c>
      <c r="O103" s="51">
        <v>0</v>
      </c>
      <c r="P103" s="51">
        <f t="shared" si="12"/>
        <v>0</v>
      </c>
      <c r="Q103" s="113">
        <f t="shared" si="13"/>
        <v>0</v>
      </c>
      <c r="R103" s="114" t="s">
        <v>650</v>
      </c>
      <c r="T103" s="131"/>
    </row>
    <row r="104" spans="1:20" s="98" customFormat="1" x14ac:dyDescent="0.5">
      <c r="A104" s="94">
        <v>97</v>
      </c>
      <c r="B104" s="103" t="s">
        <v>43</v>
      </c>
      <c r="C104" s="104" t="s">
        <v>313</v>
      </c>
      <c r="D104" s="105" t="s">
        <v>201</v>
      </c>
      <c r="E104" s="94" t="s">
        <v>314</v>
      </c>
      <c r="F104" s="95" t="s">
        <v>278</v>
      </c>
      <c r="G104" s="51">
        <v>19</v>
      </c>
      <c r="H104" s="47">
        <v>0</v>
      </c>
      <c r="I104" s="96">
        <v>0</v>
      </c>
      <c r="J104" s="47"/>
      <c r="K104" s="51"/>
      <c r="L104" s="51"/>
      <c r="M104" s="51">
        <f t="shared" si="10"/>
        <v>0</v>
      </c>
      <c r="N104" s="97">
        <f t="shared" si="11"/>
        <v>0</v>
      </c>
      <c r="O104" s="51">
        <v>0</v>
      </c>
      <c r="P104" s="51">
        <f t="shared" si="12"/>
        <v>0</v>
      </c>
      <c r="Q104" s="113">
        <f t="shared" si="13"/>
        <v>0</v>
      </c>
      <c r="R104" s="114" t="s">
        <v>651</v>
      </c>
      <c r="T104" s="131"/>
    </row>
    <row r="105" spans="1:20" s="98" customFormat="1" x14ac:dyDescent="0.5">
      <c r="A105" s="27">
        <v>98</v>
      </c>
      <c r="B105" s="103" t="s">
        <v>56</v>
      </c>
      <c r="C105" s="104" t="s">
        <v>315</v>
      </c>
      <c r="D105" s="105" t="s">
        <v>118</v>
      </c>
      <c r="E105" s="94" t="s">
        <v>316</v>
      </c>
      <c r="F105" s="95" t="s">
        <v>278</v>
      </c>
      <c r="G105" s="51">
        <v>27</v>
      </c>
      <c r="H105" s="47">
        <v>0</v>
      </c>
      <c r="I105" s="96">
        <v>0</v>
      </c>
      <c r="J105" s="47"/>
      <c r="K105" s="51"/>
      <c r="L105" s="51"/>
      <c r="M105" s="51">
        <f t="shared" si="10"/>
        <v>0</v>
      </c>
      <c r="N105" s="97">
        <f t="shared" si="11"/>
        <v>0</v>
      </c>
      <c r="O105" s="51">
        <v>0</v>
      </c>
      <c r="P105" s="51">
        <f t="shared" si="12"/>
        <v>0</v>
      </c>
      <c r="Q105" s="51">
        <f t="shared" si="13"/>
        <v>0</v>
      </c>
      <c r="R105" s="114" t="s">
        <v>1062</v>
      </c>
      <c r="T105" s="131"/>
    </row>
    <row r="106" spans="1:20" s="98" customFormat="1" x14ac:dyDescent="0.5">
      <c r="A106" s="94">
        <v>99</v>
      </c>
      <c r="B106" s="103" t="s">
        <v>90</v>
      </c>
      <c r="C106" s="104" t="s">
        <v>317</v>
      </c>
      <c r="D106" s="105" t="s">
        <v>318</v>
      </c>
      <c r="E106" s="94" t="s">
        <v>319</v>
      </c>
      <c r="F106" s="95" t="s">
        <v>278</v>
      </c>
      <c r="G106" s="51">
        <v>58.5</v>
      </c>
      <c r="H106" s="47">
        <v>0</v>
      </c>
      <c r="I106" s="96">
        <v>0</v>
      </c>
      <c r="J106" s="47"/>
      <c r="K106" s="51"/>
      <c r="L106" s="51"/>
      <c r="M106" s="51">
        <f t="shared" si="10"/>
        <v>0</v>
      </c>
      <c r="N106" s="97">
        <f t="shared" si="11"/>
        <v>0</v>
      </c>
      <c r="O106" s="51">
        <v>0</v>
      </c>
      <c r="P106" s="51">
        <f t="shared" si="12"/>
        <v>0</v>
      </c>
      <c r="Q106" s="51">
        <f t="shared" si="13"/>
        <v>0</v>
      </c>
      <c r="R106" s="114" t="s">
        <v>1120</v>
      </c>
      <c r="T106" s="131">
        <v>58.5</v>
      </c>
    </row>
    <row r="107" spans="1:20" s="98" customFormat="1" x14ac:dyDescent="0.5">
      <c r="A107" s="27">
        <v>100</v>
      </c>
      <c r="B107" s="103" t="s">
        <v>90</v>
      </c>
      <c r="C107" s="104" t="s">
        <v>320</v>
      </c>
      <c r="D107" s="105" t="s">
        <v>321</v>
      </c>
      <c r="E107" s="94" t="s">
        <v>322</v>
      </c>
      <c r="F107" s="95" t="s">
        <v>323</v>
      </c>
      <c r="G107" s="51">
        <v>64</v>
      </c>
      <c r="H107" s="47">
        <v>0</v>
      </c>
      <c r="I107" s="96">
        <v>0</v>
      </c>
      <c r="J107" s="47"/>
      <c r="K107" s="51"/>
      <c r="L107" s="51"/>
      <c r="M107" s="51">
        <f t="shared" si="10"/>
        <v>0</v>
      </c>
      <c r="N107" s="97">
        <f t="shared" si="11"/>
        <v>0</v>
      </c>
      <c r="O107" s="51">
        <v>0</v>
      </c>
      <c r="P107" s="51">
        <f t="shared" si="12"/>
        <v>0</v>
      </c>
      <c r="Q107" s="51">
        <f t="shared" si="13"/>
        <v>0</v>
      </c>
      <c r="R107" s="114" t="s">
        <v>1065</v>
      </c>
      <c r="T107" s="131"/>
    </row>
    <row r="108" spans="1:20" s="98" customFormat="1" x14ac:dyDescent="0.5">
      <c r="A108" s="94">
        <v>101</v>
      </c>
      <c r="B108" s="103" t="s">
        <v>43</v>
      </c>
      <c r="C108" s="104" t="s">
        <v>324</v>
      </c>
      <c r="D108" s="105" t="s">
        <v>325</v>
      </c>
      <c r="E108" s="94" t="s">
        <v>326</v>
      </c>
      <c r="F108" s="95" t="s">
        <v>323</v>
      </c>
      <c r="G108" s="51">
        <v>26.5</v>
      </c>
      <c r="H108" s="47">
        <v>0</v>
      </c>
      <c r="I108" s="96">
        <v>0</v>
      </c>
      <c r="J108" s="47"/>
      <c r="K108" s="51"/>
      <c r="L108" s="51"/>
      <c r="M108" s="51">
        <f t="shared" si="10"/>
        <v>0</v>
      </c>
      <c r="N108" s="97">
        <f t="shared" si="11"/>
        <v>0</v>
      </c>
      <c r="O108" s="51">
        <v>0</v>
      </c>
      <c r="P108" s="51">
        <f t="shared" si="12"/>
        <v>0</v>
      </c>
      <c r="Q108" s="113">
        <f t="shared" si="13"/>
        <v>0</v>
      </c>
      <c r="R108" s="114" t="s">
        <v>652</v>
      </c>
      <c r="T108" s="131"/>
    </row>
    <row r="109" spans="1:20" s="98" customFormat="1" x14ac:dyDescent="0.5">
      <c r="A109" s="27">
        <v>102</v>
      </c>
      <c r="B109" s="103" t="s">
        <v>90</v>
      </c>
      <c r="C109" s="104" t="s">
        <v>327</v>
      </c>
      <c r="D109" s="105" t="s">
        <v>325</v>
      </c>
      <c r="E109" s="94" t="s">
        <v>328</v>
      </c>
      <c r="F109" s="95" t="s">
        <v>323</v>
      </c>
      <c r="G109" s="51">
        <v>89</v>
      </c>
      <c r="H109" s="47">
        <v>0</v>
      </c>
      <c r="I109" s="96">
        <v>0</v>
      </c>
      <c r="J109" s="47"/>
      <c r="K109" s="51"/>
      <c r="L109" s="51"/>
      <c r="M109" s="51">
        <f t="shared" si="10"/>
        <v>0</v>
      </c>
      <c r="N109" s="97">
        <f t="shared" si="11"/>
        <v>0</v>
      </c>
      <c r="O109" s="51">
        <v>0</v>
      </c>
      <c r="P109" s="51">
        <f t="shared" si="12"/>
        <v>0</v>
      </c>
      <c r="Q109" s="113">
        <f t="shared" si="13"/>
        <v>0</v>
      </c>
      <c r="R109" s="114" t="s">
        <v>653</v>
      </c>
      <c r="T109" s="131"/>
    </row>
    <row r="110" spans="1:20" s="98" customFormat="1" x14ac:dyDescent="0.5">
      <c r="A110" s="94">
        <v>103</v>
      </c>
      <c r="B110" s="103" t="s">
        <v>56</v>
      </c>
      <c r="C110" s="104" t="s">
        <v>329</v>
      </c>
      <c r="D110" s="105" t="s">
        <v>325</v>
      </c>
      <c r="E110" s="94" t="s">
        <v>330</v>
      </c>
      <c r="F110" s="95" t="s">
        <v>323</v>
      </c>
      <c r="G110" s="51">
        <v>89</v>
      </c>
      <c r="H110" s="47">
        <v>0</v>
      </c>
      <c r="I110" s="96">
        <v>0</v>
      </c>
      <c r="J110" s="47"/>
      <c r="K110" s="51"/>
      <c r="L110" s="51"/>
      <c r="M110" s="51">
        <f t="shared" si="10"/>
        <v>0</v>
      </c>
      <c r="N110" s="97">
        <f t="shared" si="11"/>
        <v>0</v>
      </c>
      <c r="O110" s="51">
        <v>0</v>
      </c>
      <c r="P110" s="51">
        <f t="shared" si="12"/>
        <v>0</v>
      </c>
      <c r="Q110" s="51">
        <f t="shared" si="13"/>
        <v>0</v>
      </c>
      <c r="R110" s="114" t="s">
        <v>868</v>
      </c>
      <c r="T110" s="131"/>
    </row>
    <row r="111" spans="1:20" s="98" customFormat="1" x14ac:dyDescent="0.5">
      <c r="A111" s="27">
        <v>104</v>
      </c>
      <c r="B111" s="103" t="s">
        <v>90</v>
      </c>
      <c r="C111" s="104" t="s">
        <v>331</v>
      </c>
      <c r="D111" s="105" t="s">
        <v>332</v>
      </c>
      <c r="E111" s="94" t="s">
        <v>333</v>
      </c>
      <c r="F111" s="95" t="s">
        <v>323</v>
      </c>
      <c r="G111" s="51">
        <v>62.25</v>
      </c>
      <c r="H111" s="47">
        <v>0</v>
      </c>
      <c r="I111" s="96">
        <v>0</v>
      </c>
      <c r="J111" s="47"/>
      <c r="K111" s="51"/>
      <c r="L111" s="51"/>
      <c r="M111" s="51">
        <f t="shared" si="10"/>
        <v>0</v>
      </c>
      <c r="N111" s="97">
        <f t="shared" si="11"/>
        <v>0</v>
      </c>
      <c r="O111" s="51">
        <v>0</v>
      </c>
      <c r="P111" s="51">
        <f t="shared" si="12"/>
        <v>0</v>
      </c>
      <c r="Q111" s="113">
        <f t="shared" si="13"/>
        <v>0</v>
      </c>
      <c r="R111" s="114" t="s">
        <v>654</v>
      </c>
      <c r="T111" s="131"/>
    </row>
    <row r="112" spans="1:20" s="98" customFormat="1" x14ac:dyDescent="0.5">
      <c r="A112" s="108">
        <v>105</v>
      </c>
      <c r="B112" s="122" t="s">
        <v>43</v>
      </c>
      <c r="C112" s="123" t="s">
        <v>334</v>
      </c>
      <c r="D112" s="124" t="s">
        <v>335</v>
      </c>
      <c r="E112" s="108" t="s">
        <v>336</v>
      </c>
      <c r="F112" s="109" t="s">
        <v>323</v>
      </c>
      <c r="G112" s="99">
        <v>0</v>
      </c>
      <c r="H112" s="47">
        <v>0</v>
      </c>
      <c r="I112" s="119">
        <v>0</v>
      </c>
      <c r="J112" s="47"/>
      <c r="K112" s="99"/>
      <c r="L112" s="51"/>
      <c r="M112" s="51">
        <f t="shared" si="10"/>
        <v>0</v>
      </c>
      <c r="N112" s="97">
        <f t="shared" si="11"/>
        <v>0</v>
      </c>
      <c r="O112" s="51">
        <f>G112-I112-K112</f>
        <v>0</v>
      </c>
      <c r="P112" s="51">
        <f t="shared" si="12"/>
        <v>0</v>
      </c>
      <c r="Q112" s="111">
        <f t="shared" si="13"/>
        <v>0</v>
      </c>
      <c r="R112" s="112" t="s">
        <v>74</v>
      </c>
      <c r="T112" s="131"/>
    </row>
    <row r="113" spans="1:20" s="98" customFormat="1" x14ac:dyDescent="0.5">
      <c r="A113" s="27">
        <v>106</v>
      </c>
      <c r="B113" s="103" t="s">
        <v>90</v>
      </c>
      <c r="C113" s="104" t="s">
        <v>337</v>
      </c>
      <c r="D113" s="105" t="s">
        <v>338</v>
      </c>
      <c r="E113" s="94" t="s">
        <v>339</v>
      </c>
      <c r="F113" s="95" t="s">
        <v>323</v>
      </c>
      <c r="G113" s="51">
        <v>75</v>
      </c>
      <c r="H113" s="47">
        <v>0</v>
      </c>
      <c r="I113" s="96">
        <v>0</v>
      </c>
      <c r="J113" s="47"/>
      <c r="K113" s="51"/>
      <c r="L113" s="51"/>
      <c r="M113" s="51">
        <f t="shared" si="10"/>
        <v>0</v>
      </c>
      <c r="N113" s="97">
        <f t="shared" si="11"/>
        <v>0</v>
      </c>
      <c r="O113" s="51">
        <v>0</v>
      </c>
      <c r="P113" s="51">
        <f t="shared" si="12"/>
        <v>0</v>
      </c>
      <c r="Q113" s="113">
        <f t="shared" si="13"/>
        <v>0</v>
      </c>
      <c r="R113" s="114" t="s">
        <v>655</v>
      </c>
      <c r="T113" s="131"/>
    </row>
    <row r="114" spans="1:20" s="98" customFormat="1" x14ac:dyDescent="0.5">
      <c r="A114" s="108">
        <v>107</v>
      </c>
      <c r="B114" s="103" t="s">
        <v>43</v>
      </c>
      <c r="C114" s="104" t="s">
        <v>128</v>
      </c>
      <c r="D114" s="105" t="s">
        <v>340</v>
      </c>
      <c r="E114" s="94" t="s">
        <v>341</v>
      </c>
      <c r="F114" s="95" t="s">
        <v>323</v>
      </c>
      <c r="G114" s="51">
        <v>62</v>
      </c>
      <c r="H114" s="47">
        <v>0</v>
      </c>
      <c r="I114" s="96">
        <v>0</v>
      </c>
      <c r="J114" s="47"/>
      <c r="K114" s="51"/>
      <c r="L114" s="51"/>
      <c r="M114" s="51">
        <f t="shared" si="10"/>
        <v>0</v>
      </c>
      <c r="N114" s="97">
        <f t="shared" si="11"/>
        <v>0</v>
      </c>
      <c r="O114" s="51">
        <v>0</v>
      </c>
      <c r="P114" s="51">
        <f t="shared" si="12"/>
        <v>0</v>
      </c>
      <c r="Q114" s="113">
        <f t="shared" si="13"/>
        <v>0</v>
      </c>
      <c r="R114" s="114" t="s">
        <v>656</v>
      </c>
      <c r="T114" s="131"/>
    </row>
    <row r="115" spans="1:20" s="98" customFormat="1" x14ac:dyDescent="0.5">
      <c r="A115" s="27">
        <v>108</v>
      </c>
      <c r="B115" s="103" t="s">
        <v>43</v>
      </c>
      <c r="C115" s="104" t="s">
        <v>342</v>
      </c>
      <c r="D115" s="105" t="s">
        <v>343</v>
      </c>
      <c r="E115" s="94" t="s">
        <v>344</v>
      </c>
      <c r="F115" s="95" t="s">
        <v>323</v>
      </c>
      <c r="G115" s="51">
        <v>76</v>
      </c>
      <c r="H115" s="47">
        <v>0</v>
      </c>
      <c r="I115" s="96">
        <v>0</v>
      </c>
      <c r="J115" s="47"/>
      <c r="K115" s="51"/>
      <c r="L115" s="51"/>
      <c r="M115" s="51">
        <f t="shared" si="10"/>
        <v>0</v>
      </c>
      <c r="N115" s="97">
        <f t="shared" si="11"/>
        <v>0</v>
      </c>
      <c r="O115" s="51">
        <v>0</v>
      </c>
      <c r="P115" s="51">
        <f t="shared" si="12"/>
        <v>0</v>
      </c>
      <c r="Q115" s="113">
        <f t="shared" si="13"/>
        <v>0</v>
      </c>
      <c r="R115" s="114" t="s">
        <v>657</v>
      </c>
      <c r="T115" s="131"/>
    </row>
    <row r="116" spans="1:20" s="98" customFormat="1" x14ac:dyDescent="0.5">
      <c r="A116" s="108">
        <v>109</v>
      </c>
      <c r="B116" s="122" t="s">
        <v>56</v>
      </c>
      <c r="C116" s="123" t="s">
        <v>345</v>
      </c>
      <c r="D116" s="124" t="s">
        <v>288</v>
      </c>
      <c r="E116" s="108" t="s">
        <v>346</v>
      </c>
      <c r="F116" s="109" t="s">
        <v>323</v>
      </c>
      <c r="G116" s="99">
        <v>77</v>
      </c>
      <c r="H116" s="116">
        <v>0</v>
      </c>
      <c r="I116" s="119">
        <v>0</v>
      </c>
      <c r="J116" s="116"/>
      <c r="K116" s="99"/>
      <c r="L116" s="99"/>
      <c r="M116" s="99">
        <f t="shared" si="10"/>
        <v>0</v>
      </c>
      <c r="N116" s="117">
        <f t="shared" si="11"/>
        <v>0</v>
      </c>
      <c r="O116" s="99">
        <v>0</v>
      </c>
      <c r="P116" s="99">
        <f t="shared" si="12"/>
        <v>0</v>
      </c>
      <c r="Q116" s="99">
        <f t="shared" si="13"/>
        <v>0</v>
      </c>
      <c r="R116" s="43" t="s">
        <v>1045</v>
      </c>
      <c r="S116" s="138"/>
      <c r="T116" s="131"/>
    </row>
    <row r="117" spans="1:20" s="118" customFormat="1" x14ac:dyDescent="0.5">
      <c r="A117" s="36">
        <v>110</v>
      </c>
      <c r="B117" s="122" t="s">
        <v>56</v>
      </c>
      <c r="C117" s="123" t="s">
        <v>347</v>
      </c>
      <c r="D117" s="124" t="s">
        <v>348</v>
      </c>
      <c r="E117" s="108" t="s">
        <v>349</v>
      </c>
      <c r="F117" s="109" t="s">
        <v>323</v>
      </c>
      <c r="G117" s="99">
        <v>53</v>
      </c>
      <c r="H117" s="116">
        <v>0</v>
      </c>
      <c r="I117" s="119">
        <v>0</v>
      </c>
      <c r="J117" s="116"/>
      <c r="K117" s="99"/>
      <c r="L117" s="99"/>
      <c r="M117" s="99">
        <f t="shared" si="10"/>
        <v>0</v>
      </c>
      <c r="N117" s="117">
        <f t="shared" si="11"/>
        <v>0</v>
      </c>
      <c r="O117" s="99">
        <v>0</v>
      </c>
      <c r="P117" s="99">
        <f t="shared" si="12"/>
        <v>0</v>
      </c>
      <c r="Q117" s="99">
        <f t="shared" si="13"/>
        <v>0</v>
      </c>
      <c r="R117" s="120" t="s">
        <v>810</v>
      </c>
      <c r="T117" s="132"/>
    </row>
    <row r="118" spans="1:20" x14ac:dyDescent="0.5">
      <c r="A118" s="94">
        <v>111</v>
      </c>
      <c r="B118" s="28" t="s">
        <v>43</v>
      </c>
      <c r="C118" s="29" t="s">
        <v>350</v>
      </c>
      <c r="D118" s="30" t="s">
        <v>351</v>
      </c>
      <c r="E118" s="27" t="s">
        <v>352</v>
      </c>
      <c r="F118" s="31" t="s">
        <v>323</v>
      </c>
      <c r="G118" s="32">
        <v>53</v>
      </c>
      <c r="H118" s="33">
        <v>0</v>
      </c>
      <c r="I118" s="34">
        <v>0</v>
      </c>
      <c r="J118" s="33"/>
      <c r="K118" s="32"/>
      <c r="L118" s="51"/>
      <c r="M118" s="32">
        <f t="shared" si="10"/>
        <v>0</v>
      </c>
      <c r="N118" s="35">
        <f t="shared" si="11"/>
        <v>0</v>
      </c>
      <c r="O118" s="32">
        <v>0</v>
      </c>
      <c r="P118" s="32">
        <f t="shared" si="12"/>
        <v>0</v>
      </c>
      <c r="Q118" s="44">
        <f t="shared" si="13"/>
        <v>0</v>
      </c>
      <c r="R118" s="45" t="s">
        <v>658</v>
      </c>
    </row>
    <row r="119" spans="1:20" x14ac:dyDescent="0.5">
      <c r="A119" s="27">
        <v>112</v>
      </c>
      <c r="B119" s="28" t="s">
        <v>90</v>
      </c>
      <c r="C119" s="29" t="s">
        <v>353</v>
      </c>
      <c r="D119" s="30" t="s">
        <v>354</v>
      </c>
      <c r="E119" s="27" t="s">
        <v>355</v>
      </c>
      <c r="F119" s="31" t="s">
        <v>323</v>
      </c>
      <c r="G119" s="32">
        <v>51.25</v>
      </c>
      <c r="H119" s="33">
        <v>0</v>
      </c>
      <c r="I119" s="34">
        <v>0</v>
      </c>
      <c r="J119" s="33"/>
      <c r="K119" s="32"/>
      <c r="L119" s="51"/>
      <c r="M119" s="32">
        <f t="shared" si="10"/>
        <v>0</v>
      </c>
      <c r="N119" s="35">
        <f t="shared" si="11"/>
        <v>0</v>
      </c>
      <c r="O119" s="32">
        <v>0</v>
      </c>
      <c r="P119" s="32">
        <f t="shared" si="12"/>
        <v>0</v>
      </c>
      <c r="Q119" s="44">
        <f t="shared" si="13"/>
        <v>0</v>
      </c>
      <c r="R119" s="45" t="s">
        <v>659</v>
      </c>
    </row>
    <row r="120" spans="1:20" x14ac:dyDescent="0.5">
      <c r="A120" s="94">
        <v>113</v>
      </c>
      <c r="B120" s="28" t="s">
        <v>43</v>
      </c>
      <c r="C120" s="29" t="s">
        <v>356</v>
      </c>
      <c r="D120" s="30" t="s">
        <v>357</v>
      </c>
      <c r="E120" s="27" t="s">
        <v>358</v>
      </c>
      <c r="F120" s="31" t="s">
        <v>323</v>
      </c>
      <c r="G120" s="32">
        <v>51.25</v>
      </c>
      <c r="H120" s="33">
        <v>0</v>
      </c>
      <c r="I120" s="34">
        <v>0</v>
      </c>
      <c r="J120" s="33"/>
      <c r="K120" s="32"/>
      <c r="L120" s="51"/>
      <c r="M120" s="32">
        <f t="shared" si="10"/>
        <v>0</v>
      </c>
      <c r="N120" s="35">
        <f t="shared" si="11"/>
        <v>0</v>
      </c>
      <c r="O120" s="32">
        <v>0</v>
      </c>
      <c r="P120" s="32">
        <f t="shared" si="12"/>
        <v>0</v>
      </c>
      <c r="Q120" s="44">
        <f t="shared" si="13"/>
        <v>0</v>
      </c>
      <c r="R120" s="45" t="s">
        <v>660</v>
      </c>
    </row>
    <row r="121" spans="1:20" x14ac:dyDescent="0.5">
      <c r="A121" s="27">
        <v>114</v>
      </c>
      <c r="B121" s="28" t="s">
        <v>90</v>
      </c>
      <c r="C121" s="29" t="s">
        <v>203</v>
      </c>
      <c r="D121" s="30" t="s">
        <v>357</v>
      </c>
      <c r="E121" s="27" t="s">
        <v>359</v>
      </c>
      <c r="F121" s="31" t="s">
        <v>323</v>
      </c>
      <c r="G121" s="32">
        <v>48</v>
      </c>
      <c r="H121" s="33">
        <v>0</v>
      </c>
      <c r="I121" s="34">
        <v>0</v>
      </c>
      <c r="J121" s="33"/>
      <c r="K121" s="32"/>
      <c r="L121" s="51"/>
      <c r="M121" s="32">
        <f t="shared" si="10"/>
        <v>0</v>
      </c>
      <c r="N121" s="35">
        <f t="shared" si="11"/>
        <v>0</v>
      </c>
      <c r="O121" s="32">
        <v>0</v>
      </c>
      <c r="P121" s="32">
        <f t="shared" si="12"/>
        <v>0</v>
      </c>
      <c r="Q121" s="44">
        <f t="shared" si="13"/>
        <v>0</v>
      </c>
      <c r="R121" s="45" t="s">
        <v>661</v>
      </c>
    </row>
    <row r="122" spans="1:20" x14ac:dyDescent="0.5">
      <c r="A122" s="94">
        <v>115</v>
      </c>
      <c r="B122" s="28" t="s">
        <v>90</v>
      </c>
      <c r="C122" s="29" t="s">
        <v>360</v>
      </c>
      <c r="D122" s="30" t="s">
        <v>361</v>
      </c>
      <c r="E122" s="31" t="s">
        <v>362</v>
      </c>
      <c r="F122" s="31" t="s">
        <v>363</v>
      </c>
      <c r="G122" s="32">
        <v>48.33</v>
      </c>
      <c r="H122" s="33">
        <v>0</v>
      </c>
      <c r="I122" s="34">
        <v>0</v>
      </c>
      <c r="J122" s="33"/>
      <c r="K122" s="51">
        <v>48.33</v>
      </c>
      <c r="L122" s="51"/>
      <c r="M122" s="51">
        <f t="shared" si="10"/>
        <v>48.33</v>
      </c>
      <c r="N122" s="35">
        <f t="shared" si="11"/>
        <v>0</v>
      </c>
      <c r="O122" s="32">
        <v>48.33</v>
      </c>
      <c r="P122" s="32">
        <f t="shared" si="12"/>
        <v>48.33</v>
      </c>
      <c r="Q122" s="32">
        <v>0</v>
      </c>
      <c r="R122" s="33"/>
    </row>
    <row r="123" spans="1:20" x14ac:dyDescent="0.5">
      <c r="A123" s="27">
        <v>116</v>
      </c>
      <c r="B123" s="28" t="s">
        <v>90</v>
      </c>
      <c r="C123" s="29" t="s">
        <v>364</v>
      </c>
      <c r="D123" s="30" t="s">
        <v>64</v>
      </c>
      <c r="E123" s="31" t="s">
        <v>365</v>
      </c>
      <c r="F123" s="31" t="s">
        <v>363</v>
      </c>
      <c r="G123" s="32">
        <v>48.33</v>
      </c>
      <c r="H123" s="33">
        <v>0</v>
      </c>
      <c r="I123" s="34">
        <v>0</v>
      </c>
      <c r="J123" s="33"/>
      <c r="K123" s="51">
        <v>48.33</v>
      </c>
      <c r="L123" s="51"/>
      <c r="M123" s="51">
        <f t="shared" si="10"/>
        <v>48.33</v>
      </c>
      <c r="N123" s="35">
        <f t="shared" si="11"/>
        <v>0</v>
      </c>
      <c r="O123" s="32">
        <v>48.33</v>
      </c>
      <c r="P123" s="32">
        <f t="shared" si="12"/>
        <v>48.33</v>
      </c>
      <c r="Q123" s="32">
        <v>0</v>
      </c>
      <c r="R123" s="33"/>
    </row>
    <row r="124" spans="1:20" x14ac:dyDescent="0.5">
      <c r="A124" s="94">
        <v>117</v>
      </c>
      <c r="B124" s="28" t="s">
        <v>56</v>
      </c>
      <c r="C124" s="29" t="s">
        <v>366</v>
      </c>
      <c r="D124" s="30" t="s">
        <v>367</v>
      </c>
      <c r="E124" s="31" t="s">
        <v>368</v>
      </c>
      <c r="F124" s="31" t="s">
        <v>363</v>
      </c>
      <c r="G124" s="32">
        <v>48.33</v>
      </c>
      <c r="H124" s="33">
        <v>0</v>
      </c>
      <c r="I124" s="34">
        <v>0</v>
      </c>
      <c r="J124" s="33"/>
      <c r="K124" s="51">
        <v>48.33</v>
      </c>
      <c r="L124" s="51"/>
      <c r="M124" s="51">
        <f t="shared" si="10"/>
        <v>48.33</v>
      </c>
      <c r="N124" s="35">
        <f t="shared" si="11"/>
        <v>0</v>
      </c>
      <c r="O124" s="32">
        <v>48.33</v>
      </c>
      <c r="P124" s="32">
        <f t="shared" si="12"/>
        <v>48.33</v>
      </c>
      <c r="Q124" s="32">
        <v>0</v>
      </c>
      <c r="R124" s="33"/>
    </row>
    <row r="125" spans="1:20" x14ac:dyDescent="0.5">
      <c r="A125" s="27">
        <v>118</v>
      </c>
      <c r="B125" s="28" t="s">
        <v>90</v>
      </c>
      <c r="C125" s="29" t="s">
        <v>264</v>
      </c>
      <c r="D125" s="30" t="s">
        <v>193</v>
      </c>
      <c r="E125" s="31" t="s">
        <v>369</v>
      </c>
      <c r="F125" s="31" t="s">
        <v>370</v>
      </c>
      <c r="G125" s="32">
        <v>40.5</v>
      </c>
      <c r="H125" s="33">
        <v>0</v>
      </c>
      <c r="I125" s="34">
        <v>0</v>
      </c>
      <c r="J125" s="33"/>
      <c r="K125" s="32"/>
      <c r="L125" s="51"/>
      <c r="M125" s="32">
        <f t="shared" si="10"/>
        <v>0</v>
      </c>
      <c r="N125" s="35">
        <f t="shared" si="11"/>
        <v>0</v>
      </c>
      <c r="O125" s="32">
        <v>0</v>
      </c>
      <c r="P125" s="32">
        <f t="shared" si="12"/>
        <v>0</v>
      </c>
      <c r="Q125" s="44">
        <f t="shared" si="13"/>
        <v>0</v>
      </c>
      <c r="R125" s="45" t="s">
        <v>662</v>
      </c>
    </row>
    <row r="126" spans="1:20" x14ac:dyDescent="0.5">
      <c r="A126" s="94">
        <v>119</v>
      </c>
      <c r="B126" s="28" t="s">
        <v>56</v>
      </c>
      <c r="C126" s="29" t="s">
        <v>371</v>
      </c>
      <c r="D126" s="30" t="s">
        <v>92</v>
      </c>
      <c r="E126" s="31" t="s">
        <v>372</v>
      </c>
      <c r="F126" s="31" t="s">
        <v>370</v>
      </c>
      <c r="G126" s="32">
        <v>42.5</v>
      </c>
      <c r="H126" s="33">
        <v>0</v>
      </c>
      <c r="I126" s="34">
        <v>0</v>
      </c>
      <c r="J126" s="33"/>
      <c r="K126" s="32"/>
      <c r="L126" s="51"/>
      <c r="M126" s="32">
        <f t="shared" si="10"/>
        <v>0</v>
      </c>
      <c r="N126" s="35">
        <f t="shared" si="11"/>
        <v>0</v>
      </c>
      <c r="O126" s="32">
        <v>0</v>
      </c>
      <c r="P126" s="32">
        <f t="shared" si="12"/>
        <v>0</v>
      </c>
      <c r="Q126" s="32">
        <f t="shared" si="13"/>
        <v>0</v>
      </c>
      <c r="R126" s="45" t="s">
        <v>869</v>
      </c>
    </row>
    <row r="127" spans="1:20" s="3" customFormat="1" x14ac:dyDescent="0.5">
      <c r="A127" s="36">
        <v>120</v>
      </c>
      <c r="B127" s="37" t="s">
        <v>43</v>
      </c>
      <c r="C127" s="38" t="s">
        <v>373</v>
      </c>
      <c r="D127" s="39" t="s">
        <v>288</v>
      </c>
      <c r="E127" s="40" t="s">
        <v>374</v>
      </c>
      <c r="F127" s="40" t="s">
        <v>370</v>
      </c>
      <c r="G127" s="41">
        <v>58.25</v>
      </c>
      <c r="H127" s="48">
        <v>0</v>
      </c>
      <c r="I127" s="50">
        <v>0</v>
      </c>
      <c r="J127" s="48"/>
      <c r="K127" s="41"/>
      <c r="L127" s="99"/>
      <c r="M127" s="41">
        <f t="shared" si="10"/>
        <v>0</v>
      </c>
      <c r="N127" s="49">
        <f t="shared" si="11"/>
        <v>0</v>
      </c>
      <c r="O127" s="41">
        <v>0</v>
      </c>
      <c r="P127" s="41">
        <f t="shared" si="12"/>
        <v>0</v>
      </c>
      <c r="Q127" s="41">
        <f t="shared" si="13"/>
        <v>0</v>
      </c>
      <c r="R127" s="43" t="s">
        <v>1041</v>
      </c>
      <c r="S127" s="171"/>
      <c r="T127" s="133"/>
    </row>
    <row r="128" spans="1:20" s="3" customFormat="1" x14ac:dyDescent="0.5">
      <c r="A128" s="108">
        <v>121</v>
      </c>
      <c r="B128" s="37" t="s">
        <v>43</v>
      </c>
      <c r="C128" s="38" t="s">
        <v>375</v>
      </c>
      <c r="D128" s="39" t="s">
        <v>376</v>
      </c>
      <c r="E128" s="40" t="s">
        <v>377</v>
      </c>
      <c r="F128" s="40" t="s">
        <v>370</v>
      </c>
      <c r="G128" s="41">
        <v>0</v>
      </c>
      <c r="H128" s="48">
        <v>0</v>
      </c>
      <c r="I128" s="50">
        <v>0</v>
      </c>
      <c r="J128" s="48"/>
      <c r="K128" s="41"/>
      <c r="L128" s="51"/>
      <c r="M128" s="41">
        <f t="shared" si="10"/>
        <v>0</v>
      </c>
      <c r="N128" s="49">
        <f t="shared" si="11"/>
        <v>0</v>
      </c>
      <c r="O128" s="41">
        <f>G128-I128-K128</f>
        <v>0</v>
      </c>
      <c r="P128" s="41">
        <f t="shared" si="12"/>
        <v>0</v>
      </c>
      <c r="Q128" s="42">
        <f t="shared" si="13"/>
        <v>0</v>
      </c>
      <c r="R128" s="43" t="s">
        <v>663</v>
      </c>
      <c r="T128" s="133"/>
    </row>
    <row r="129" spans="1:20" s="3" customFormat="1" x14ac:dyDescent="0.5">
      <c r="A129" s="36">
        <v>122</v>
      </c>
      <c r="B129" s="37" t="s">
        <v>43</v>
      </c>
      <c r="C129" s="38" t="s">
        <v>378</v>
      </c>
      <c r="D129" s="39" t="s">
        <v>379</v>
      </c>
      <c r="E129" s="40" t="s">
        <v>380</v>
      </c>
      <c r="F129" s="40" t="s">
        <v>370</v>
      </c>
      <c r="G129" s="41">
        <v>62.5</v>
      </c>
      <c r="H129" s="48">
        <v>0</v>
      </c>
      <c r="I129" s="50">
        <v>0</v>
      </c>
      <c r="J129" s="48"/>
      <c r="K129" s="41"/>
      <c r="L129" s="51"/>
      <c r="M129" s="41">
        <f t="shared" si="10"/>
        <v>0</v>
      </c>
      <c r="N129" s="49">
        <f t="shared" si="11"/>
        <v>0</v>
      </c>
      <c r="O129" s="41">
        <v>0</v>
      </c>
      <c r="P129" s="41">
        <f t="shared" si="12"/>
        <v>0</v>
      </c>
      <c r="Q129" s="42">
        <f t="shared" si="13"/>
        <v>0</v>
      </c>
      <c r="R129" s="43" t="s">
        <v>664</v>
      </c>
      <c r="T129" s="133"/>
    </row>
    <row r="130" spans="1:20" s="3" customFormat="1" x14ac:dyDescent="0.5">
      <c r="A130" s="108">
        <v>123</v>
      </c>
      <c r="B130" s="37" t="s">
        <v>90</v>
      </c>
      <c r="C130" s="38" t="s">
        <v>381</v>
      </c>
      <c r="D130" s="39" t="s">
        <v>379</v>
      </c>
      <c r="E130" s="40" t="s">
        <v>382</v>
      </c>
      <c r="F130" s="40" t="s">
        <v>370</v>
      </c>
      <c r="G130" s="41">
        <v>62.5</v>
      </c>
      <c r="H130" s="48">
        <v>0</v>
      </c>
      <c r="I130" s="50">
        <v>0</v>
      </c>
      <c r="J130" s="48"/>
      <c r="K130" s="41"/>
      <c r="L130" s="51"/>
      <c r="M130" s="41">
        <f t="shared" si="10"/>
        <v>0</v>
      </c>
      <c r="N130" s="49">
        <f t="shared" si="11"/>
        <v>0</v>
      </c>
      <c r="O130" s="41">
        <v>0</v>
      </c>
      <c r="P130" s="41">
        <f t="shared" si="12"/>
        <v>0</v>
      </c>
      <c r="Q130" s="42">
        <f t="shared" si="13"/>
        <v>0</v>
      </c>
      <c r="R130" s="43" t="s">
        <v>665</v>
      </c>
      <c r="T130" s="133"/>
    </row>
    <row r="131" spans="1:20" x14ac:dyDescent="0.5">
      <c r="A131" s="27">
        <v>124</v>
      </c>
      <c r="B131" s="28" t="s">
        <v>43</v>
      </c>
      <c r="C131" s="29" t="s">
        <v>300</v>
      </c>
      <c r="D131" s="30" t="s">
        <v>383</v>
      </c>
      <c r="E131" s="31" t="s">
        <v>384</v>
      </c>
      <c r="F131" s="31" t="s">
        <v>370</v>
      </c>
      <c r="G131" s="32">
        <v>98</v>
      </c>
      <c r="H131" s="33">
        <v>0</v>
      </c>
      <c r="I131" s="34">
        <v>0</v>
      </c>
      <c r="J131" s="33"/>
      <c r="K131" s="32"/>
      <c r="L131" s="51"/>
      <c r="M131" s="32">
        <f t="shared" si="10"/>
        <v>0</v>
      </c>
      <c r="N131" s="35">
        <f t="shared" si="11"/>
        <v>0</v>
      </c>
      <c r="O131" s="32">
        <v>0</v>
      </c>
      <c r="P131" s="32">
        <f t="shared" si="12"/>
        <v>0</v>
      </c>
      <c r="Q131" s="44">
        <f t="shared" si="13"/>
        <v>0</v>
      </c>
      <c r="R131" s="45" t="s">
        <v>666</v>
      </c>
    </row>
    <row r="132" spans="1:20" s="3" customFormat="1" x14ac:dyDescent="0.5">
      <c r="A132" s="108">
        <v>125</v>
      </c>
      <c r="B132" s="37" t="s">
        <v>43</v>
      </c>
      <c r="C132" s="38" t="s">
        <v>385</v>
      </c>
      <c r="D132" s="39" t="s">
        <v>386</v>
      </c>
      <c r="E132" s="40" t="s">
        <v>387</v>
      </c>
      <c r="F132" s="40" t="s">
        <v>370</v>
      </c>
      <c r="G132" s="41">
        <v>0</v>
      </c>
      <c r="H132" s="48">
        <v>0</v>
      </c>
      <c r="I132" s="50">
        <v>0</v>
      </c>
      <c r="J132" s="48"/>
      <c r="K132" s="41"/>
      <c r="L132" s="51"/>
      <c r="M132" s="41">
        <f t="shared" si="10"/>
        <v>0</v>
      </c>
      <c r="N132" s="49">
        <f t="shared" si="11"/>
        <v>0</v>
      </c>
      <c r="O132" s="41">
        <f>G132-I132-K132</f>
        <v>0</v>
      </c>
      <c r="P132" s="41">
        <f t="shared" si="12"/>
        <v>0</v>
      </c>
      <c r="Q132" s="42">
        <f t="shared" si="13"/>
        <v>0</v>
      </c>
      <c r="R132" s="43" t="s">
        <v>74</v>
      </c>
      <c r="T132" s="133"/>
    </row>
    <row r="133" spans="1:20" s="3" customFormat="1" x14ac:dyDescent="0.5">
      <c r="A133" s="36">
        <v>126</v>
      </c>
      <c r="B133" s="37" t="s">
        <v>43</v>
      </c>
      <c r="C133" s="38" t="s">
        <v>388</v>
      </c>
      <c r="D133" s="39" t="s">
        <v>389</v>
      </c>
      <c r="E133" s="40" t="s">
        <v>390</v>
      </c>
      <c r="F133" s="40" t="s">
        <v>370</v>
      </c>
      <c r="G133" s="41">
        <v>54</v>
      </c>
      <c r="H133" s="48">
        <v>0</v>
      </c>
      <c r="I133" s="50">
        <v>0</v>
      </c>
      <c r="J133" s="48"/>
      <c r="K133" s="41"/>
      <c r="L133" s="51"/>
      <c r="M133" s="41">
        <f t="shared" si="10"/>
        <v>0</v>
      </c>
      <c r="N133" s="49">
        <f t="shared" si="11"/>
        <v>0</v>
      </c>
      <c r="O133" s="41">
        <v>0</v>
      </c>
      <c r="P133" s="41">
        <f t="shared" si="12"/>
        <v>0</v>
      </c>
      <c r="Q133" s="42">
        <f t="shared" si="13"/>
        <v>0</v>
      </c>
      <c r="R133" s="43" t="s">
        <v>667</v>
      </c>
      <c r="T133" s="133"/>
    </row>
    <row r="134" spans="1:20" s="3" customFormat="1" x14ac:dyDescent="0.5">
      <c r="A134" s="108">
        <v>127</v>
      </c>
      <c r="B134" s="37" t="s">
        <v>56</v>
      </c>
      <c r="C134" s="38" t="s">
        <v>391</v>
      </c>
      <c r="D134" s="39" t="s">
        <v>392</v>
      </c>
      <c r="E134" s="40" t="s">
        <v>393</v>
      </c>
      <c r="F134" s="40" t="s">
        <v>370</v>
      </c>
      <c r="G134" s="41">
        <v>81.5</v>
      </c>
      <c r="H134" s="48">
        <v>0</v>
      </c>
      <c r="I134" s="50">
        <v>0</v>
      </c>
      <c r="J134" s="48"/>
      <c r="K134" s="41"/>
      <c r="L134" s="51"/>
      <c r="M134" s="41">
        <f t="shared" si="10"/>
        <v>0</v>
      </c>
      <c r="N134" s="49">
        <f t="shared" si="11"/>
        <v>0</v>
      </c>
      <c r="O134" s="41">
        <v>0</v>
      </c>
      <c r="P134" s="41">
        <f t="shared" si="12"/>
        <v>0</v>
      </c>
      <c r="Q134" s="42">
        <f t="shared" si="13"/>
        <v>0</v>
      </c>
      <c r="R134" s="43" t="s">
        <v>668</v>
      </c>
      <c r="T134" s="133"/>
    </row>
    <row r="135" spans="1:20" x14ac:dyDescent="0.5">
      <c r="A135" s="27">
        <v>128</v>
      </c>
      <c r="B135" s="28" t="s">
        <v>90</v>
      </c>
      <c r="C135" s="29" t="s">
        <v>394</v>
      </c>
      <c r="D135" s="30" t="s">
        <v>395</v>
      </c>
      <c r="E135" s="27" t="s">
        <v>396</v>
      </c>
      <c r="F135" s="31" t="s">
        <v>370</v>
      </c>
      <c r="G135" s="32">
        <v>0</v>
      </c>
      <c r="H135" s="33">
        <v>0</v>
      </c>
      <c r="I135" s="34">
        <v>0</v>
      </c>
      <c r="J135" s="33"/>
      <c r="K135" s="32"/>
      <c r="L135" s="51"/>
      <c r="M135" s="32">
        <f t="shared" si="10"/>
        <v>0</v>
      </c>
      <c r="N135" s="35">
        <f t="shared" si="11"/>
        <v>0</v>
      </c>
      <c r="O135" s="32">
        <f>G135-I135-K135</f>
        <v>0</v>
      </c>
      <c r="P135" s="32">
        <f t="shared" si="12"/>
        <v>0</v>
      </c>
      <c r="Q135" s="44">
        <f t="shared" si="13"/>
        <v>0</v>
      </c>
      <c r="R135" s="45" t="s">
        <v>669</v>
      </c>
    </row>
    <row r="136" spans="1:20" x14ac:dyDescent="0.5">
      <c r="A136" s="94">
        <v>129</v>
      </c>
      <c r="B136" s="28" t="s">
        <v>56</v>
      </c>
      <c r="C136" s="29" t="s">
        <v>397</v>
      </c>
      <c r="D136" s="30" t="s">
        <v>398</v>
      </c>
      <c r="E136" s="27" t="s">
        <v>399</v>
      </c>
      <c r="F136" s="31" t="s">
        <v>370</v>
      </c>
      <c r="G136" s="32">
        <v>97</v>
      </c>
      <c r="H136" s="33">
        <v>0</v>
      </c>
      <c r="I136" s="34">
        <v>0</v>
      </c>
      <c r="J136" s="33"/>
      <c r="K136" s="32"/>
      <c r="L136" s="51"/>
      <c r="M136" s="32">
        <f t="shared" si="10"/>
        <v>0</v>
      </c>
      <c r="N136" s="35">
        <f t="shared" si="11"/>
        <v>0</v>
      </c>
      <c r="O136" s="32">
        <v>0</v>
      </c>
      <c r="P136" s="32">
        <f t="shared" si="12"/>
        <v>0</v>
      </c>
      <c r="Q136" s="44">
        <f t="shared" si="13"/>
        <v>0</v>
      </c>
      <c r="R136" s="45" t="s">
        <v>670</v>
      </c>
    </row>
    <row r="137" spans="1:20" s="3" customFormat="1" x14ac:dyDescent="0.5">
      <c r="A137" s="36">
        <v>130</v>
      </c>
      <c r="B137" s="37" t="s">
        <v>90</v>
      </c>
      <c r="C137" s="38" t="s">
        <v>400</v>
      </c>
      <c r="D137" s="39" t="s">
        <v>401</v>
      </c>
      <c r="E137" s="36" t="s">
        <v>402</v>
      </c>
      <c r="F137" s="40" t="s">
        <v>370</v>
      </c>
      <c r="G137" s="41">
        <v>75</v>
      </c>
      <c r="H137" s="48">
        <v>0</v>
      </c>
      <c r="I137" s="50">
        <v>0</v>
      </c>
      <c r="J137" s="48"/>
      <c r="K137" s="41"/>
      <c r="L137" s="99"/>
      <c r="M137" s="41">
        <f t="shared" ref="M137:M200" si="14">SUM(J137:L137)</f>
        <v>0</v>
      </c>
      <c r="N137" s="49">
        <f t="shared" ref="N137:N200" si="15">H137-J137</f>
        <v>0</v>
      </c>
      <c r="O137" s="41">
        <v>0</v>
      </c>
      <c r="P137" s="41">
        <f t="shared" ref="P137:P199" si="16">+N137+O137</f>
        <v>0</v>
      </c>
      <c r="Q137" s="41">
        <f t="shared" ref="Q137:Q200" si="17">L137</f>
        <v>0</v>
      </c>
      <c r="R137" s="43" t="s">
        <v>811</v>
      </c>
      <c r="T137" s="133"/>
    </row>
    <row r="138" spans="1:20" x14ac:dyDescent="0.5">
      <c r="A138" s="94">
        <v>131</v>
      </c>
      <c r="B138" s="28" t="s">
        <v>56</v>
      </c>
      <c r="C138" s="29" t="s">
        <v>403</v>
      </c>
      <c r="D138" s="30" t="s">
        <v>404</v>
      </c>
      <c r="E138" s="27" t="s">
        <v>405</v>
      </c>
      <c r="F138" s="31" t="s">
        <v>370</v>
      </c>
      <c r="G138" s="32">
        <v>87</v>
      </c>
      <c r="H138" s="33">
        <v>0</v>
      </c>
      <c r="I138" s="34">
        <v>0</v>
      </c>
      <c r="J138" s="33"/>
      <c r="K138" s="51"/>
      <c r="L138" s="51"/>
      <c r="M138" s="32">
        <f t="shared" si="14"/>
        <v>0</v>
      </c>
      <c r="N138" s="35">
        <f t="shared" si="15"/>
        <v>0</v>
      </c>
      <c r="O138" s="32">
        <v>0</v>
      </c>
      <c r="P138" s="32">
        <f t="shared" si="16"/>
        <v>0</v>
      </c>
      <c r="Q138" s="32">
        <f t="shared" si="17"/>
        <v>0</v>
      </c>
      <c r="R138" s="33" t="s">
        <v>671</v>
      </c>
    </row>
    <row r="139" spans="1:20" s="3" customFormat="1" x14ac:dyDescent="0.5">
      <c r="A139" s="36">
        <v>132</v>
      </c>
      <c r="B139" s="37" t="s">
        <v>43</v>
      </c>
      <c r="C139" s="38" t="s">
        <v>406</v>
      </c>
      <c r="D139" s="39" t="s">
        <v>407</v>
      </c>
      <c r="E139" s="36" t="s">
        <v>408</v>
      </c>
      <c r="F139" s="40" t="s">
        <v>370</v>
      </c>
      <c r="G139" s="41">
        <v>84</v>
      </c>
      <c r="H139" s="48">
        <v>0</v>
      </c>
      <c r="I139" s="50">
        <v>0</v>
      </c>
      <c r="J139" s="48"/>
      <c r="K139" s="41"/>
      <c r="L139" s="51"/>
      <c r="M139" s="41">
        <f t="shared" si="14"/>
        <v>0</v>
      </c>
      <c r="N139" s="49">
        <f t="shared" si="15"/>
        <v>0</v>
      </c>
      <c r="O139" s="41">
        <v>0</v>
      </c>
      <c r="P139" s="41">
        <f t="shared" si="16"/>
        <v>0</v>
      </c>
      <c r="Q139" s="41">
        <f t="shared" si="17"/>
        <v>0</v>
      </c>
      <c r="R139" s="43" t="s">
        <v>812</v>
      </c>
      <c r="T139" s="133"/>
    </row>
    <row r="140" spans="1:20" x14ac:dyDescent="0.5">
      <c r="A140" s="108">
        <v>133</v>
      </c>
      <c r="B140" s="28" t="s">
        <v>43</v>
      </c>
      <c r="C140" s="29" t="s">
        <v>394</v>
      </c>
      <c r="D140" s="30" t="s">
        <v>409</v>
      </c>
      <c r="E140" s="27" t="s">
        <v>410</v>
      </c>
      <c r="F140" s="31" t="s">
        <v>370</v>
      </c>
      <c r="G140" s="32">
        <v>82</v>
      </c>
      <c r="H140" s="33">
        <v>0</v>
      </c>
      <c r="I140" s="34">
        <v>0</v>
      </c>
      <c r="J140" s="33"/>
      <c r="K140" s="32"/>
      <c r="L140" s="51"/>
      <c r="M140" s="32">
        <f t="shared" si="14"/>
        <v>0</v>
      </c>
      <c r="N140" s="35">
        <f t="shared" si="15"/>
        <v>0</v>
      </c>
      <c r="O140" s="32">
        <v>0</v>
      </c>
      <c r="P140" s="32">
        <f t="shared" si="16"/>
        <v>0</v>
      </c>
      <c r="Q140" s="44">
        <f t="shared" si="17"/>
        <v>0</v>
      </c>
      <c r="R140" s="45" t="s">
        <v>672</v>
      </c>
    </row>
    <row r="141" spans="1:20" x14ac:dyDescent="0.5">
      <c r="A141" s="27">
        <v>134</v>
      </c>
      <c r="B141" s="28" t="s">
        <v>90</v>
      </c>
      <c r="C141" s="29" t="s">
        <v>411</v>
      </c>
      <c r="D141" s="30" t="s">
        <v>412</v>
      </c>
      <c r="E141" s="27" t="s">
        <v>413</v>
      </c>
      <c r="F141" s="31" t="s">
        <v>370</v>
      </c>
      <c r="G141" s="32">
        <v>79</v>
      </c>
      <c r="H141" s="33">
        <v>0</v>
      </c>
      <c r="I141" s="34">
        <v>0</v>
      </c>
      <c r="J141" s="33"/>
      <c r="K141" s="32"/>
      <c r="L141" s="51"/>
      <c r="M141" s="32">
        <f t="shared" si="14"/>
        <v>0</v>
      </c>
      <c r="N141" s="35">
        <f t="shared" si="15"/>
        <v>0</v>
      </c>
      <c r="O141" s="32">
        <v>0</v>
      </c>
      <c r="P141" s="32">
        <f t="shared" si="16"/>
        <v>0</v>
      </c>
      <c r="Q141" s="44">
        <f t="shared" si="17"/>
        <v>0</v>
      </c>
      <c r="R141" s="45" t="s">
        <v>673</v>
      </c>
    </row>
    <row r="142" spans="1:20" x14ac:dyDescent="0.5">
      <c r="A142" s="108">
        <v>135</v>
      </c>
      <c r="B142" s="37" t="s">
        <v>43</v>
      </c>
      <c r="C142" s="38" t="s">
        <v>871</v>
      </c>
      <c r="D142" s="39" t="s">
        <v>260</v>
      </c>
      <c r="E142" s="36" t="s">
        <v>414</v>
      </c>
      <c r="F142" s="40" t="s">
        <v>370</v>
      </c>
      <c r="G142" s="41">
        <v>92.5</v>
      </c>
      <c r="H142" s="48">
        <v>0</v>
      </c>
      <c r="I142" s="50">
        <v>0</v>
      </c>
      <c r="J142" s="48"/>
      <c r="K142" s="41"/>
      <c r="L142" s="99"/>
      <c r="M142" s="41">
        <f t="shared" si="14"/>
        <v>0</v>
      </c>
      <c r="N142" s="49">
        <f t="shared" si="15"/>
        <v>0</v>
      </c>
      <c r="O142" s="41">
        <v>0</v>
      </c>
      <c r="P142" s="41">
        <f t="shared" si="16"/>
        <v>0</v>
      </c>
      <c r="Q142" s="41">
        <f t="shared" si="17"/>
        <v>0</v>
      </c>
      <c r="R142" s="43" t="s">
        <v>870</v>
      </c>
    </row>
    <row r="143" spans="1:20" s="3" customFormat="1" x14ac:dyDescent="0.5">
      <c r="A143" s="27">
        <v>136</v>
      </c>
      <c r="B143" s="37" t="s">
        <v>43</v>
      </c>
      <c r="C143" s="38" t="s">
        <v>415</v>
      </c>
      <c r="D143" s="39" t="s">
        <v>416</v>
      </c>
      <c r="E143" s="36" t="s">
        <v>417</v>
      </c>
      <c r="F143" s="40" t="s">
        <v>370</v>
      </c>
      <c r="G143" s="41">
        <v>92.5</v>
      </c>
      <c r="H143" s="48">
        <v>0</v>
      </c>
      <c r="I143" s="50">
        <v>0</v>
      </c>
      <c r="J143" s="48"/>
      <c r="K143" s="41"/>
      <c r="L143" s="51"/>
      <c r="M143" s="41">
        <f t="shared" si="14"/>
        <v>0</v>
      </c>
      <c r="N143" s="49">
        <f t="shared" si="15"/>
        <v>0</v>
      </c>
      <c r="O143" s="41">
        <v>0</v>
      </c>
      <c r="P143" s="41">
        <f t="shared" si="16"/>
        <v>0</v>
      </c>
      <c r="Q143" s="41">
        <f t="shared" si="17"/>
        <v>0</v>
      </c>
      <c r="R143" s="45" t="s">
        <v>813</v>
      </c>
      <c r="T143" s="133"/>
    </row>
    <row r="144" spans="1:20" x14ac:dyDescent="0.5">
      <c r="A144" s="94">
        <v>137</v>
      </c>
      <c r="B144" s="28" t="s">
        <v>43</v>
      </c>
      <c r="C144" s="29" t="s">
        <v>418</v>
      </c>
      <c r="D144" s="30" t="s">
        <v>419</v>
      </c>
      <c r="E144" s="27" t="s">
        <v>420</v>
      </c>
      <c r="F144" s="31" t="s">
        <v>370</v>
      </c>
      <c r="G144" s="32">
        <v>55</v>
      </c>
      <c r="H144" s="33">
        <v>0</v>
      </c>
      <c r="I144" s="34">
        <v>0</v>
      </c>
      <c r="J144" s="33"/>
      <c r="K144" s="32"/>
      <c r="L144" s="51"/>
      <c r="M144" s="32">
        <f t="shared" si="14"/>
        <v>0</v>
      </c>
      <c r="N144" s="35">
        <f t="shared" si="15"/>
        <v>0</v>
      </c>
      <c r="O144" s="32">
        <v>0</v>
      </c>
      <c r="P144" s="32">
        <f t="shared" si="16"/>
        <v>0</v>
      </c>
      <c r="Q144" s="32">
        <f t="shared" si="17"/>
        <v>0</v>
      </c>
      <c r="R144" s="45" t="s">
        <v>814</v>
      </c>
    </row>
    <row r="145" spans="1:20" s="3" customFormat="1" x14ac:dyDescent="0.5">
      <c r="A145" s="36">
        <v>138</v>
      </c>
      <c r="B145" s="37" t="s">
        <v>90</v>
      </c>
      <c r="C145" s="38" t="s">
        <v>421</v>
      </c>
      <c r="D145" s="39" t="s">
        <v>422</v>
      </c>
      <c r="E145" s="36" t="s">
        <v>423</v>
      </c>
      <c r="F145" s="40" t="s">
        <v>370</v>
      </c>
      <c r="G145" s="41">
        <v>110</v>
      </c>
      <c r="H145" s="48">
        <v>0</v>
      </c>
      <c r="I145" s="50">
        <v>0</v>
      </c>
      <c r="J145" s="48"/>
      <c r="K145" s="41"/>
      <c r="L145" s="51"/>
      <c r="M145" s="41">
        <f t="shared" si="14"/>
        <v>0</v>
      </c>
      <c r="N145" s="49">
        <f t="shared" si="15"/>
        <v>0</v>
      </c>
      <c r="O145" s="41">
        <v>0</v>
      </c>
      <c r="P145" s="41">
        <f t="shared" si="16"/>
        <v>0</v>
      </c>
      <c r="Q145" s="41">
        <f t="shared" si="17"/>
        <v>0</v>
      </c>
      <c r="R145" s="106" t="s">
        <v>810</v>
      </c>
      <c r="T145" s="133"/>
    </row>
    <row r="146" spans="1:20" s="3" customFormat="1" x14ac:dyDescent="0.5">
      <c r="A146" s="108">
        <v>139</v>
      </c>
      <c r="B146" s="37" t="s">
        <v>43</v>
      </c>
      <c r="C146" s="38" t="s">
        <v>424</v>
      </c>
      <c r="D146" s="39" t="s">
        <v>425</v>
      </c>
      <c r="E146" s="36" t="s">
        <v>426</v>
      </c>
      <c r="F146" s="40" t="s">
        <v>370</v>
      </c>
      <c r="G146" s="41">
        <v>0</v>
      </c>
      <c r="H146" s="48">
        <v>0</v>
      </c>
      <c r="I146" s="50">
        <v>0</v>
      </c>
      <c r="J146" s="48"/>
      <c r="K146" s="41"/>
      <c r="L146" s="51"/>
      <c r="M146" s="41">
        <f t="shared" si="14"/>
        <v>0</v>
      </c>
      <c r="N146" s="49">
        <f t="shared" si="15"/>
        <v>0</v>
      </c>
      <c r="O146" s="41">
        <f>G146-I146-K146</f>
        <v>0</v>
      </c>
      <c r="P146" s="41">
        <f t="shared" si="16"/>
        <v>0</v>
      </c>
      <c r="Q146" s="42">
        <f t="shared" si="17"/>
        <v>0</v>
      </c>
      <c r="R146" s="43" t="s">
        <v>74</v>
      </c>
      <c r="T146" s="133"/>
    </row>
    <row r="147" spans="1:20" x14ac:dyDescent="0.5">
      <c r="A147" s="27">
        <v>140</v>
      </c>
      <c r="B147" s="28" t="s">
        <v>56</v>
      </c>
      <c r="C147" s="29" t="s">
        <v>427</v>
      </c>
      <c r="D147" s="30" t="s">
        <v>428</v>
      </c>
      <c r="E147" s="27" t="s">
        <v>429</v>
      </c>
      <c r="F147" s="31" t="s">
        <v>370</v>
      </c>
      <c r="G147" s="32">
        <v>45</v>
      </c>
      <c r="H147" s="33">
        <v>0</v>
      </c>
      <c r="I147" s="34">
        <v>0</v>
      </c>
      <c r="J147" s="33"/>
      <c r="K147" s="32"/>
      <c r="L147" s="51"/>
      <c r="M147" s="32">
        <f t="shared" si="14"/>
        <v>0</v>
      </c>
      <c r="N147" s="35">
        <f t="shared" si="15"/>
        <v>0</v>
      </c>
      <c r="O147" s="32">
        <v>0</v>
      </c>
      <c r="P147" s="32">
        <f t="shared" si="16"/>
        <v>0</v>
      </c>
      <c r="Q147" s="44">
        <f t="shared" si="17"/>
        <v>0</v>
      </c>
      <c r="R147" s="45" t="s">
        <v>675</v>
      </c>
    </row>
    <row r="148" spans="1:20" x14ac:dyDescent="0.5">
      <c r="A148" s="94">
        <v>141</v>
      </c>
      <c r="B148" s="28" t="s">
        <v>90</v>
      </c>
      <c r="C148" s="29" t="s">
        <v>430</v>
      </c>
      <c r="D148" s="30" t="s">
        <v>431</v>
      </c>
      <c r="E148" s="27" t="s">
        <v>432</v>
      </c>
      <c r="F148" s="31" t="s">
        <v>370</v>
      </c>
      <c r="G148" s="32">
        <v>109</v>
      </c>
      <c r="H148" s="33">
        <v>0</v>
      </c>
      <c r="I148" s="34">
        <v>0</v>
      </c>
      <c r="J148" s="33"/>
      <c r="K148" s="32"/>
      <c r="L148" s="51"/>
      <c r="M148" s="32">
        <f t="shared" si="14"/>
        <v>0</v>
      </c>
      <c r="N148" s="35">
        <f t="shared" si="15"/>
        <v>0</v>
      </c>
      <c r="O148" s="32">
        <v>0</v>
      </c>
      <c r="P148" s="32">
        <f t="shared" si="16"/>
        <v>0</v>
      </c>
      <c r="Q148" s="32">
        <f t="shared" si="17"/>
        <v>0</v>
      </c>
      <c r="R148" s="43" t="s">
        <v>872</v>
      </c>
    </row>
    <row r="149" spans="1:20" x14ac:dyDescent="0.5">
      <c r="A149" s="27">
        <v>142</v>
      </c>
      <c r="B149" s="28" t="s">
        <v>56</v>
      </c>
      <c r="C149" s="29" t="s">
        <v>433</v>
      </c>
      <c r="D149" s="30" t="s">
        <v>434</v>
      </c>
      <c r="E149" s="27" t="s">
        <v>435</v>
      </c>
      <c r="F149" s="31" t="s">
        <v>370</v>
      </c>
      <c r="G149" s="32">
        <v>90</v>
      </c>
      <c r="H149" s="33">
        <v>0</v>
      </c>
      <c r="I149" s="34">
        <v>0</v>
      </c>
      <c r="J149" s="33"/>
      <c r="K149" s="32"/>
      <c r="L149" s="51"/>
      <c r="M149" s="32">
        <f t="shared" si="14"/>
        <v>0</v>
      </c>
      <c r="N149" s="35">
        <f t="shared" si="15"/>
        <v>0</v>
      </c>
      <c r="O149" s="32">
        <v>0</v>
      </c>
      <c r="P149" s="32">
        <f t="shared" si="16"/>
        <v>0</v>
      </c>
      <c r="Q149" s="44">
        <f t="shared" si="17"/>
        <v>0</v>
      </c>
      <c r="R149" s="45" t="s">
        <v>674</v>
      </c>
    </row>
    <row r="150" spans="1:20" s="3" customFormat="1" x14ac:dyDescent="0.5">
      <c r="A150" s="108">
        <v>143</v>
      </c>
      <c r="B150" s="37" t="s">
        <v>56</v>
      </c>
      <c r="C150" s="38" t="s">
        <v>436</v>
      </c>
      <c r="D150" s="39" t="s">
        <v>437</v>
      </c>
      <c r="E150" s="36" t="s">
        <v>438</v>
      </c>
      <c r="F150" s="40" t="s">
        <v>370</v>
      </c>
      <c r="G150" s="41">
        <v>0</v>
      </c>
      <c r="H150" s="48">
        <v>0</v>
      </c>
      <c r="I150" s="50">
        <v>0</v>
      </c>
      <c r="J150" s="48"/>
      <c r="K150" s="41"/>
      <c r="L150" s="51"/>
      <c r="M150" s="41">
        <f t="shared" si="14"/>
        <v>0</v>
      </c>
      <c r="N150" s="49">
        <f t="shared" si="15"/>
        <v>0</v>
      </c>
      <c r="O150" s="41">
        <f>G150-I150-K150</f>
        <v>0</v>
      </c>
      <c r="P150" s="41">
        <f t="shared" si="16"/>
        <v>0</v>
      </c>
      <c r="Q150" s="42">
        <f t="shared" si="17"/>
        <v>0</v>
      </c>
      <c r="R150" s="43" t="s">
        <v>676</v>
      </c>
      <c r="T150" s="133"/>
    </row>
    <row r="151" spans="1:20" s="3" customFormat="1" x14ac:dyDescent="0.5">
      <c r="A151" s="36">
        <v>144</v>
      </c>
      <c r="B151" s="37" t="s">
        <v>56</v>
      </c>
      <c r="C151" s="38" t="s">
        <v>439</v>
      </c>
      <c r="D151" s="39" t="s">
        <v>437</v>
      </c>
      <c r="E151" s="36" t="s">
        <v>440</v>
      </c>
      <c r="F151" s="40" t="s">
        <v>370</v>
      </c>
      <c r="G151" s="41">
        <v>0</v>
      </c>
      <c r="H151" s="48">
        <v>0</v>
      </c>
      <c r="I151" s="50">
        <v>0</v>
      </c>
      <c r="J151" s="48"/>
      <c r="K151" s="41"/>
      <c r="L151" s="51"/>
      <c r="M151" s="41">
        <f t="shared" si="14"/>
        <v>0</v>
      </c>
      <c r="N151" s="49">
        <f t="shared" si="15"/>
        <v>0</v>
      </c>
      <c r="O151" s="41">
        <f>G151-I151-K151</f>
        <v>0</v>
      </c>
      <c r="P151" s="41">
        <f t="shared" si="16"/>
        <v>0</v>
      </c>
      <c r="Q151" s="42">
        <f t="shared" si="17"/>
        <v>0</v>
      </c>
      <c r="R151" s="43" t="s">
        <v>677</v>
      </c>
      <c r="T151" s="133"/>
    </row>
    <row r="152" spans="1:20" x14ac:dyDescent="0.5">
      <c r="A152" s="94">
        <v>145</v>
      </c>
      <c r="B152" s="28" t="s">
        <v>43</v>
      </c>
      <c r="C152" s="29" t="s">
        <v>441</v>
      </c>
      <c r="D152" s="30" t="s">
        <v>115</v>
      </c>
      <c r="E152" s="31" t="s">
        <v>442</v>
      </c>
      <c r="F152" s="31" t="s">
        <v>443</v>
      </c>
      <c r="G152" s="32">
        <v>35</v>
      </c>
      <c r="H152" s="33">
        <v>0</v>
      </c>
      <c r="I152" s="34">
        <v>0</v>
      </c>
      <c r="J152" s="33"/>
      <c r="K152" s="32"/>
      <c r="L152" s="51"/>
      <c r="M152" s="32">
        <f t="shared" si="14"/>
        <v>0</v>
      </c>
      <c r="N152" s="35">
        <f t="shared" si="15"/>
        <v>0</v>
      </c>
      <c r="O152" s="32">
        <v>0</v>
      </c>
      <c r="P152" s="32">
        <f t="shared" si="16"/>
        <v>0</v>
      </c>
      <c r="Q152" s="44">
        <f t="shared" si="17"/>
        <v>0</v>
      </c>
      <c r="R152" s="45" t="s">
        <v>678</v>
      </c>
    </row>
    <row r="153" spans="1:20" s="3" customFormat="1" x14ac:dyDescent="0.5">
      <c r="A153" s="36">
        <v>146</v>
      </c>
      <c r="B153" s="37" t="s">
        <v>56</v>
      </c>
      <c r="C153" s="38" t="s">
        <v>444</v>
      </c>
      <c r="D153" s="39" t="s">
        <v>145</v>
      </c>
      <c r="E153" s="40" t="s">
        <v>445</v>
      </c>
      <c r="F153" s="40" t="s">
        <v>443</v>
      </c>
      <c r="G153" s="41">
        <v>115</v>
      </c>
      <c r="H153" s="48">
        <v>230</v>
      </c>
      <c r="I153" s="50">
        <v>0</v>
      </c>
      <c r="J153" s="48"/>
      <c r="K153" s="41"/>
      <c r="L153" s="51"/>
      <c r="M153" s="41">
        <f t="shared" si="14"/>
        <v>0</v>
      </c>
      <c r="N153" s="49">
        <f t="shared" si="15"/>
        <v>230</v>
      </c>
      <c r="O153" s="41">
        <v>0</v>
      </c>
      <c r="P153" s="41">
        <f t="shared" si="16"/>
        <v>230</v>
      </c>
      <c r="Q153" s="42">
        <f t="shared" si="17"/>
        <v>0</v>
      </c>
      <c r="R153" s="43" t="s">
        <v>679</v>
      </c>
      <c r="T153" s="133"/>
    </row>
    <row r="154" spans="1:20" s="3" customFormat="1" x14ac:dyDescent="0.5">
      <c r="A154" s="108">
        <v>147</v>
      </c>
      <c r="B154" s="37" t="s">
        <v>90</v>
      </c>
      <c r="C154" s="38" t="s">
        <v>446</v>
      </c>
      <c r="D154" s="39" t="s">
        <v>447</v>
      </c>
      <c r="E154" s="40" t="s">
        <v>448</v>
      </c>
      <c r="F154" s="40" t="s">
        <v>443</v>
      </c>
      <c r="G154" s="41">
        <v>35</v>
      </c>
      <c r="H154" s="48">
        <v>0</v>
      </c>
      <c r="I154" s="50">
        <v>0</v>
      </c>
      <c r="J154" s="48"/>
      <c r="K154" s="41"/>
      <c r="L154" s="51"/>
      <c r="M154" s="41">
        <f t="shared" si="14"/>
        <v>0</v>
      </c>
      <c r="N154" s="49">
        <f t="shared" si="15"/>
        <v>0</v>
      </c>
      <c r="O154" s="41">
        <v>0</v>
      </c>
      <c r="P154" s="41">
        <f t="shared" si="16"/>
        <v>0</v>
      </c>
      <c r="Q154" s="41">
        <f t="shared" si="17"/>
        <v>0</v>
      </c>
      <c r="R154" s="43" t="s">
        <v>815</v>
      </c>
      <c r="T154" s="133"/>
    </row>
    <row r="155" spans="1:20" x14ac:dyDescent="0.5">
      <c r="A155" s="27">
        <v>148</v>
      </c>
      <c r="B155" s="28" t="s">
        <v>90</v>
      </c>
      <c r="C155" s="29" t="s">
        <v>446</v>
      </c>
      <c r="D155" s="30" t="s">
        <v>447</v>
      </c>
      <c r="E155" s="31" t="s">
        <v>449</v>
      </c>
      <c r="F155" s="31" t="s">
        <v>443</v>
      </c>
      <c r="G155" s="32">
        <v>75</v>
      </c>
      <c r="H155" s="33">
        <v>1050</v>
      </c>
      <c r="I155" s="34">
        <v>0</v>
      </c>
      <c r="J155" s="33"/>
      <c r="K155" s="32"/>
      <c r="L155" s="51"/>
      <c r="M155" s="32">
        <f t="shared" si="14"/>
        <v>0</v>
      </c>
      <c r="N155" s="35">
        <f t="shared" si="15"/>
        <v>1050</v>
      </c>
      <c r="O155" s="32">
        <f>G155-I155-K155</f>
        <v>75</v>
      </c>
      <c r="P155" s="32">
        <f t="shared" si="16"/>
        <v>1125</v>
      </c>
      <c r="Q155" s="32">
        <f t="shared" si="17"/>
        <v>0</v>
      </c>
      <c r="R155" s="33"/>
    </row>
    <row r="156" spans="1:20" x14ac:dyDescent="0.5">
      <c r="A156" s="94">
        <v>149</v>
      </c>
      <c r="B156" s="28" t="s">
        <v>43</v>
      </c>
      <c r="C156" s="29" t="s">
        <v>450</v>
      </c>
      <c r="D156" s="30" t="s">
        <v>451</v>
      </c>
      <c r="E156" s="31" t="s">
        <v>452</v>
      </c>
      <c r="F156" s="31" t="s">
        <v>443</v>
      </c>
      <c r="G156" s="32">
        <v>75</v>
      </c>
      <c r="H156" s="33">
        <v>0</v>
      </c>
      <c r="I156" s="34">
        <v>0</v>
      </c>
      <c r="J156" s="33"/>
      <c r="K156" s="32"/>
      <c r="L156" s="51"/>
      <c r="M156" s="32">
        <f t="shared" si="14"/>
        <v>0</v>
      </c>
      <c r="N156" s="35">
        <f t="shared" si="15"/>
        <v>0</v>
      </c>
      <c r="O156" s="32">
        <v>0</v>
      </c>
      <c r="P156" s="32">
        <f t="shared" si="16"/>
        <v>0</v>
      </c>
      <c r="Q156" s="44">
        <f t="shared" si="17"/>
        <v>0</v>
      </c>
      <c r="R156" s="45" t="s">
        <v>680</v>
      </c>
    </row>
    <row r="157" spans="1:20" s="3" customFormat="1" x14ac:dyDescent="0.5">
      <c r="A157" s="36">
        <v>150</v>
      </c>
      <c r="B157" s="37" t="s">
        <v>43</v>
      </c>
      <c r="C157" s="38" t="s">
        <v>453</v>
      </c>
      <c r="D157" s="39" t="s">
        <v>454</v>
      </c>
      <c r="E157" s="40" t="s">
        <v>455</v>
      </c>
      <c r="F157" s="40" t="s">
        <v>443</v>
      </c>
      <c r="G157" s="41">
        <v>45</v>
      </c>
      <c r="H157" s="116">
        <v>0</v>
      </c>
      <c r="I157" s="50">
        <v>0</v>
      </c>
      <c r="J157" s="48"/>
      <c r="K157" s="41"/>
      <c r="L157" s="99"/>
      <c r="M157" s="41">
        <f t="shared" si="14"/>
        <v>0</v>
      </c>
      <c r="N157" s="49">
        <f t="shared" si="15"/>
        <v>0</v>
      </c>
      <c r="O157" s="41">
        <v>0</v>
      </c>
      <c r="P157" s="41">
        <f t="shared" si="16"/>
        <v>0</v>
      </c>
      <c r="Q157" s="41">
        <f t="shared" si="17"/>
        <v>0</v>
      </c>
      <c r="R157" s="226" t="s">
        <v>1138</v>
      </c>
      <c r="T157" s="133"/>
    </row>
    <row r="158" spans="1:20" s="3" customFormat="1" x14ac:dyDescent="0.5">
      <c r="A158" s="94">
        <v>151</v>
      </c>
      <c r="B158" s="28" t="s">
        <v>90</v>
      </c>
      <c r="C158" s="29" t="s">
        <v>456</v>
      </c>
      <c r="D158" s="30" t="s">
        <v>457</v>
      </c>
      <c r="E158" s="31" t="s">
        <v>458</v>
      </c>
      <c r="F158" s="31" t="s">
        <v>443</v>
      </c>
      <c r="G158" s="32">
        <v>56</v>
      </c>
      <c r="H158" s="33">
        <v>0</v>
      </c>
      <c r="I158" s="34">
        <v>0</v>
      </c>
      <c r="J158" s="33"/>
      <c r="K158" s="32"/>
      <c r="L158" s="51"/>
      <c r="M158" s="32">
        <f t="shared" si="14"/>
        <v>0</v>
      </c>
      <c r="N158" s="35">
        <f t="shared" si="15"/>
        <v>0</v>
      </c>
      <c r="O158" s="32">
        <v>0</v>
      </c>
      <c r="P158" s="32">
        <f t="shared" si="16"/>
        <v>0</v>
      </c>
      <c r="Q158" s="44">
        <f t="shared" si="17"/>
        <v>0</v>
      </c>
      <c r="R158" s="45" t="s">
        <v>816</v>
      </c>
      <c r="T158" s="133"/>
    </row>
    <row r="159" spans="1:20" x14ac:dyDescent="0.5">
      <c r="A159" s="228">
        <v>152</v>
      </c>
      <c r="B159" s="230" t="s">
        <v>56</v>
      </c>
      <c r="C159" s="231" t="s">
        <v>459</v>
      </c>
      <c r="D159" s="232" t="s">
        <v>460</v>
      </c>
      <c r="E159" s="233" t="s">
        <v>461</v>
      </c>
      <c r="F159" s="233" t="s">
        <v>443</v>
      </c>
      <c r="G159" s="234">
        <v>150</v>
      </c>
      <c r="H159" s="235">
        <v>0</v>
      </c>
      <c r="I159" s="236">
        <v>0</v>
      </c>
      <c r="J159" s="235"/>
      <c r="K159" s="234"/>
      <c r="L159" s="234"/>
      <c r="M159" s="234">
        <f t="shared" si="14"/>
        <v>0</v>
      </c>
      <c r="N159" s="237">
        <f t="shared" si="15"/>
        <v>0</v>
      </c>
      <c r="O159" s="234">
        <v>0</v>
      </c>
      <c r="P159" s="234">
        <f t="shared" si="16"/>
        <v>0</v>
      </c>
      <c r="Q159" s="234">
        <f t="shared" si="17"/>
        <v>0</v>
      </c>
      <c r="R159" s="238" t="s">
        <v>1141</v>
      </c>
    </row>
    <row r="160" spans="1:20" x14ac:dyDescent="0.5">
      <c r="A160" s="94">
        <v>153</v>
      </c>
      <c r="B160" s="28" t="s">
        <v>43</v>
      </c>
      <c r="C160" s="29" t="s">
        <v>462</v>
      </c>
      <c r="D160" s="30" t="s">
        <v>463</v>
      </c>
      <c r="E160" s="31" t="s">
        <v>464</v>
      </c>
      <c r="F160" s="31" t="s">
        <v>443</v>
      </c>
      <c r="G160" s="32">
        <v>61</v>
      </c>
      <c r="H160" s="33">
        <v>0</v>
      </c>
      <c r="I160" s="34">
        <v>0</v>
      </c>
      <c r="J160" s="33"/>
      <c r="K160" s="32"/>
      <c r="L160" s="51"/>
      <c r="M160" s="32">
        <f t="shared" si="14"/>
        <v>0</v>
      </c>
      <c r="N160" s="35">
        <f t="shared" si="15"/>
        <v>0</v>
      </c>
      <c r="O160" s="32">
        <v>0</v>
      </c>
      <c r="P160" s="32">
        <f t="shared" si="16"/>
        <v>0</v>
      </c>
      <c r="Q160" s="32">
        <f t="shared" si="17"/>
        <v>0</v>
      </c>
      <c r="R160" s="43" t="s">
        <v>1039</v>
      </c>
      <c r="S160" s="138"/>
    </row>
    <row r="161" spans="1:20" x14ac:dyDescent="0.5">
      <c r="A161" s="36">
        <v>154</v>
      </c>
      <c r="B161" s="37" t="s">
        <v>43</v>
      </c>
      <c r="C161" s="38" t="s">
        <v>465</v>
      </c>
      <c r="D161" s="39" t="s">
        <v>466</v>
      </c>
      <c r="E161" s="40" t="s">
        <v>467</v>
      </c>
      <c r="F161" s="40" t="s">
        <v>443</v>
      </c>
      <c r="G161" s="41">
        <v>100</v>
      </c>
      <c r="H161" s="48">
        <v>100</v>
      </c>
      <c r="I161" s="50">
        <v>0</v>
      </c>
      <c r="J161" s="48">
        <v>100</v>
      </c>
      <c r="K161" s="41"/>
      <c r="L161" s="99"/>
      <c r="M161" s="41">
        <f t="shared" si="14"/>
        <v>100</v>
      </c>
      <c r="N161" s="49">
        <f t="shared" si="15"/>
        <v>0</v>
      </c>
      <c r="O161" s="41">
        <v>0</v>
      </c>
      <c r="P161" s="41">
        <f t="shared" si="16"/>
        <v>0</v>
      </c>
      <c r="Q161" s="41">
        <f t="shared" si="17"/>
        <v>0</v>
      </c>
      <c r="R161" s="43" t="s">
        <v>1121</v>
      </c>
    </row>
    <row r="162" spans="1:20" s="3" customFormat="1" x14ac:dyDescent="0.5">
      <c r="A162" s="108">
        <v>155</v>
      </c>
      <c r="B162" s="37" t="s">
        <v>90</v>
      </c>
      <c r="C162" s="38" t="s">
        <v>468</v>
      </c>
      <c r="D162" s="39" t="s">
        <v>469</v>
      </c>
      <c r="E162" s="40" t="s">
        <v>470</v>
      </c>
      <c r="F162" s="40" t="s">
        <v>443</v>
      </c>
      <c r="G162" s="41">
        <v>39</v>
      </c>
      <c r="H162" s="48">
        <v>0</v>
      </c>
      <c r="I162" s="50">
        <v>0</v>
      </c>
      <c r="J162" s="48"/>
      <c r="K162" s="41"/>
      <c r="L162" s="99"/>
      <c r="M162" s="41">
        <f t="shared" si="14"/>
        <v>0</v>
      </c>
      <c r="N162" s="49">
        <f t="shared" si="15"/>
        <v>0</v>
      </c>
      <c r="O162" s="41">
        <v>0</v>
      </c>
      <c r="P162" s="41">
        <f t="shared" si="16"/>
        <v>0</v>
      </c>
      <c r="Q162" s="42">
        <f t="shared" si="17"/>
        <v>0</v>
      </c>
      <c r="R162" s="43" t="s">
        <v>681</v>
      </c>
      <c r="T162" s="133"/>
    </row>
    <row r="163" spans="1:20" x14ac:dyDescent="0.5">
      <c r="A163" s="27">
        <v>156</v>
      </c>
      <c r="B163" s="28" t="s">
        <v>43</v>
      </c>
      <c r="C163" s="29" t="s">
        <v>471</v>
      </c>
      <c r="D163" s="30" t="s">
        <v>472</v>
      </c>
      <c r="E163" s="31" t="s">
        <v>473</v>
      </c>
      <c r="F163" s="31" t="s">
        <v>443</v>
      </c>
      <c r="G163" s="32">
        <v>44</v>
      </c>
      <c r="H163" s="33">
        <v>0</v>
      </c>
      <c r="I163" s="34">
        <v>0</v>
      </c>
      <c r="J163" s="33"/>
      <c r="K163" s="51"/>
      <c r="L163" s="51"/>
      <c r="M163" s="32">
        <f t="shared" si="14"/>
        <v>0</v>
      </c>
      <c r="N163" s="35">
        <f t="shared" si="15"/>
        <v>0</v>
      </c>
      <c r="O163" s="32">
        <v>0</v>
      </c>
      <c r="P163" s="32">
        <f t="shared" si="16"/>
        <v>0</v>
      </c>
      <c r="Q163" s="42">
        <f t="shared" si="17"/>
        <v>0</v>
      </c>
      <c r="R163" s="135" t="s">
        <v>1000</v>
      </c>
      <c r="T163" s="131"/>
    </row>
    <row r="164" spans="1:20" x14ac:dyDescent="0.5">
      <c r="A164" s="94">
        <v>157</v>
      </c>
      <c r="B164" s="28" t="s">
        <v>90</v>
      </c>
      <c r="C164" s="29" t="s">
        <v>474</v>
      </c>
      <c r="D164" s="30" t="s">
        <v>475</v>
      </c>
      <c r="E164" s="31" t="s">
        <v>476</v>
      </c>
      <c r="F164" s="31" t="s">
        <v>443</v>
      </c>
      <c r="G164" s="32">
        <v>147</v>
      </c>
      <c r="H164" s="33">
        <v>0</v>
      </c>
      <c r="I164" s="34">
        <v>0</v>
      </c>
      <c r="J164" s="33"/>
      <c r="K164" s="32"/>
      <c r="L164" s="51"/>
      <c r="M164" s="32">
        <f t="shared" si="14"/>
        <v>0</v>
      </c>
      <c r="N164" s="35">
        <f t="shared" si="15"/>
        <v>0</v>
      </c>
      <c r="O164" s="32">
        <v>0</v>
      </c>
      <c r="P164" s="32">
        <f t="shared" si="16"/>
        <v>0</v>
      </c>
      <c r="Q164" s="32">
        <f t="shared" si="17"/>
        <v>0</v>
      </c>
      <c r="R164" s="33" t="s">
        <v>682</v>
      </c>
    </row>
    <row r="165" spans="1:20" x14ac:dyDescent="0.5">
      <c r="A165" s="27">
        <v>158</v>
      </c>
      <c r="B165" s="28" t="s">
        <v>56</v>
      </c>
      <c r="C165" s="29" t="s">
        <v>477</v>
      </c>
      <c r="D165" s="30" t="s">
        <v>478</v>
      </c>
      <c r="E165" s="31" t="s">
        <v>479</v>
      </c>
      <c r="F165" s="31" t="s">
        <v>443</v>
      </c>
      <c r="G165" s="32">
        <v>117</v>
      </c>
      <c r="H165" s="33">
        <v>0</v>
      </c>
      <c r="I165" s="34">
        <v>0</v>
      </c>
      <c r="J165" s="33"/>
      <c r="K165" s="32"/>
      <c r="L165" s="51"/>
      <c r="M165" s="32">
        <f t="shared" si="14"/>
        <v>0</v>
      </c>
      <c r="N165" s="35">
        <f t="shared" si="15"/>
        <v>0</v>
      </c>
      <c r="O165" s="32">
        <v>0</v>
      </c>
      <c r="P165" s="32">
        <f t="shared" si="16"/>
        <v>0</v>
      </c>
      <c r="Q165" s="32">
        <f t="shared" si="17"/>
        <v>0</v>
      </c>
      <c r="R165" s="33" t="s">
        <v>817</v>
      </c>
    </row>
    <row r="166" spans="1:20" s="3" customFormat="1" x14ac:dyDescent="0.5">
      <c r="A166" s="108">
        <v>159</v>
      </c>
      <c r="B166" s="37" t="s">
        <v>56</v>
      </c>
      <c r="C166" s="38" t="s">
        <v>480</v>
      </c>
      <c r="D166" s="39" t="s">
        <v>307</v>
      </c>
      <c r="E166" s="36" t="s">
        <v>481</v>
      </c>
      <c r="F166" s="40" t="s">
        <v>443</v>
      </c>
      <c r="G166" s="41">
        <v>85</v>
      </c>
      <c r="H166" s="48">
        <v>0</v>
      </c>
      <c r="I166" s="50">
        <v>0</v>
      </c>
      <c r="J166" s="48"/>
      <c r="K166" s="41"/>
      <c r="L166" s="51"/>
      <c r="M166" s="41">
        <f t="shared" si="14"/>
        <v>0</v>
      </c>
      <c r="N166" s="49">
        <f t="shared" si="15"/>
        <v>0</v>
      </c>
      <c r="O166" s="41">
        <v>0</v>
      </c>
      <c r="P166" s="41">
        <f t="shared" si="16"/>
        <v>0</v>
      </c>
      <c r="Q166" s="42">
        <f t="shared" si="17"/>
        <v>0</v>
      </c>
      <c r="R166" s="43" t="s">
        <v>683</v>
      </c>
      <c r="T166" s="133"/>
    </row>
    <row r="167" spans="1:20" s="3" customFormat="1" x14ac:dyDescent="0.5">
      <c r="A167" s="36">
        <v>160</v>
      </c>
      <c r="B167" s="37" t="s">
        <v>43</v>
      </c>
      <c r="C167" s="38" t="s">
        <v>482</v>
      </c>
      <c r="D167" s="39" t="s">
        <v>483</v>
      </c>
      <c r="E167" s="36" t="s">
        <v>484</v>
      </c>
      <c r="F167" s="40" t="s">
        <v>443</v>
      </c>
      <c r="G167" s="41">
        <v>0</v>
      </c>
      <c r="H167" s="48">
        <v>95</v>
      </c>
      <c r="I167" s="50">
        <v>0</v>
      </c>
      <c r="J167" s="48"/>
      <c r="K167" s="41"/>
      <c r="L167" s="51"/>
      <c r="M167" s="41">
        <f t="shared" si="14"/>
        <v>0</v>
      </c>
      <c r="N167" s="49">
        <f t="shared" si="15"/>
        <v>95</v>
      </c>
      <c r="O167" s="41">
        <f>G167-I167-K167</f>
        <v>0</v>
      </c>
      <c r="P167" s="41">
        <f t="shared" si="16"/>
        <v>95</v>
      </c>
      <c r="Q167" s="42">
        <f>L167</f>
        <v>0</v>
      </c>
      <c r="R167" s="43" t="s">
        <v>684</v>
      </c>
      <c r="S167" s="4"/>
      <c r="T167" s="133"/>
    </row>
    <row r="168" spans="1:20" x14ac:dyDescent="0.5">
      <c r="A168" s="94">
        <v>161</v>
      </c>
      <c r="B168" s="28" t="s">
        <v>56</v>
      </c>
      <c r="C168" s="29" t="s">
        <v>485</v>
      </c>
      <c r="D168" s="30" t="s">
        <v>486</v>
      </c>
      <c r="E168" s="27" t="s">
        <v>487</v>
      </c>
      <c r="F168" s="31" t="s">
        <v>443</v>
      </c>
      <c r="G168" s="32">
        <v>244</v>
      </c>
      <c r="H168" s="33">
        <v>0</v>
      </c>
      <c r="I168" s="34">
        <v>0</v>
      </c>
      <c r="J168" s="33"/>
      <c r="K168" s="32"/>
      <c r="L168" s="51"/>
      <c r="M168" s="32">
        <f t="shared" si="14"/>
        <v>0</v>
      </c>
      <c r="N168" s="35">
        <f t="shared" si="15"/>
        <v>0</v>
      </c>
      <c r="O168" s="32">
        <v>0</v>
      </c>
      <c r="P168" s="32">
        <f t="shared" si="16"/>
        <v>0</v>
      </c>
      <c r="Q168" s="32">
        <f t="shared" si="17"/>
        <v>0</v>
      </c>
      <c r="R168" s="33" t="s">
        <v>873</v>
      </c>
    </row>
    <row r="169" spans="1:20" x14ac:dyDescent="0.5">
      <c r="A169" s="36">
        <v>162</v>
      </c>
      <c r="B169" s="37" t="s">
        <v>56</v>
      </c>
      <c r="C169" s="38" t="s">
        <v>488</v>
      </c>
      <c r="D169" s="39" t="s">
        <v>489</v>
      </c>
      <c r="E169" s="36" t="s">
        <v>490</v>
      </c>
      <c r="F169" s="40" t="s">
        <v>443</v>
      </c>
      <c r="G169" s="41">
        <v>260</v>
      </c>
      <c r="H169" s="48">
        <v>0</v>
      </c>
      <c r="I169" s="50">
        <v>0</v>
      </c>
      <c r="J169" s="48"/>
      <c r="K169" s="41"/>
      <c r="L169" s="99"/>
      <c r="M169" s="41">
        <f t="shared" si="14"/>
        <v>0</v>
      </c>
      <c r="N169" s="49">
        <f t="shared" si="15"/>
        <v>0</v>
      </c>
      <c r="O169" s="41">
        <v>0</v>
      </c>
      <c r="P169" s="41">
        <f t="shared" si="16"/>
        <v>0</v>
      </c>
      <c r="Q169" s="41">
        <f t="shared" si="17"/>
        <v>0</v>
      </c>
      <c r="R169" s="43" t="s">
        <v>874</v>
      </c>
    </row>
    <row r="170" spans="1:20" x14ac:dyDescent="0.5">
      <c r="A170" s="108">
        <v>163</v>
      </c>
      <c r="B170" s="37" t="s">
        <v>56</v>
      </c>
      <c r="C170" s="38" t="s">
        <v>491</v>
      </c>
      <c r="D170" s="39" t="s">
        <v>184</v>
      </c>
      <c r="E170" s="36" t="s">
        <v>492</v>
      </c>
      <c r="F170" s="40" t="s">
        <v>443</v>
      </c>
      <c r="G170" s="41">
        <v>81</v>
      </c>
      <c r="H170" s="48">
        <v>0</v>
      </c>
      <c r="I170" s="50">
        <v>0</v>
      </c>
      <c r="J170" s="48"/>
      <c r="K170" s="41"/>
      <c r="L170" s="99"/>
      <c r="M170" s="41">
        <f t="shared" si="14"/>
        <v>0</v>
      </c>
      <c r="N170" s="49">
        <f t="shared" si="15"/>
        <v>0</v>
      </c>
      <c r="O170" s="41">
        <v>0</v>
      </c>
      <c r="P170" s="41">
        <f t="shared" si="16"/>
        <v>0</v>
      </c>
      <c r="Q170" s="41">
        <f t="shared" si="17"/>
        <v>0</v>
      </c>
      <c r="R170" s="43" t="s">
        <v>1071</v>
      </c>
    </row>
    <row r="171" spans="1:20" x14ac:dyDescent="0.5">
      <c r="A171" s="27">
        <v>164</v>
      </c>
      <c r="B171" s="28" t="s">
        <v>43</v>
      </c>
      <c r="C171" s="29" t="s">
        <v>493</v>
      </c>
      <c r="D171" s="30" t="s">
        <v>72</v>
      </c>
      <c r="E171" s="31" t="s">
        <v>494</v>
      </c>
      <c r="F171" s="31" t="s">
        <v>495</v>
      </c>
      <c r="G171" s="32">
        <v>48.33</v>
      </c>
      <c r="H171" s="33">
        <v>0</v>
      </c>
      <c r="I171" s="34">
        <v>96.5</v>
      </c>
      <c r="J171" s="33"/>
      <c r="K171" s="51">
        <v>48.33</v>
      </c>
      <c r="L171" s="51"/>
      <c r="M171" s="51">
        <f t="shared" si="14"/>
        <v>48.33</v>
      </c>
      <c r="N171" s="35">
        <f t="shared" si="15"/>
        <v>0</v>
      </c>
      <c r="O171" s="32">
        <v>0</v>
      </c>
      <c r="P171" s="32">
        <f>+N171+O171</f>
        <v>0</v>
      </c>
      <c r="Q171" s="257">
        <v>48.17</v>
      </c>
      <c r="R171" s="45"/>
    </row>
    <row r="172" spans="1:20" x14ac:dyDescent="0.5">
      <c r="A172" s="108">
        <v>165</v>
      </c>
      <c r="B172" s="37" t="s">
        <v>43</v>
      </c>
      <c r="C172" s="38" t="s">
        <v>496</v>
      </c>
      <c r="D172" s="39" t="s">
        <v>367</v>
      </c>
      <c r="E172" s="40" t="s">
        <v>497</v>
      </c>
      <c r="F172" s="40" t="s">
        <v>495</v>
      </c>
      <c r="G172" s="41">
        <v>126</v>
      </c>
      <c r="H172" s="48">
        <v>0</v>
      </c>
      <c r="I172" s="50">
        <v>0</v>
      </c>
      <c r="J172" s="48"/>
      <c r="K172" s="41"/>
      <c r="L172" s="99"/>
      <c r="M172" s="41">
        <f t="shared" si="14"/>
        <v>0</v>
      </c>
      <c r="N172" s="49">
        <f t="shared" si="15"/>
        <v>0</v>
      </c>
      <c r="O172" s="41">
        <v>0</v>
      </c>
      <c r="P172" s="41">
        <f t="shared" si="16"/>
        <v>0</v>
      </c>
      <c r="Q172" s="41">
        <f t="shared" si="17"/>
        <v>0</v>
      </c>
      <c r="R172" s="43" t="s">
        <v>1040</v>
      </c>
      <c r="S172" s="138"/>
    </row>
    <row r="173" spans="1:20" x14ac:dyDescent="0.5">
      <c r="A173" s="27">
        <v>166</v>
      </c>
      <c r="B173" s="28" t="s">
        <v>56</v>
      </c>
      <c r="C173" s="29" t="s">
        <v>498</v>
      </c>
      <c r="D173" s="30" t="s">
        <v>499</v>
      </c>
      <c r="E173" s="31" t="s">
        <v>500</v>
      </c>
      <c r="F173" s="31" t="s">
        <v>495</v>
      </c>
      <c r="G173" s="32">
        <v>139</v>
      </c>
      <c r="H173" s="33">
        <v>0</v>
      </c>
      <c r="I173" s="34">
        <v>0</v>
      </c>
      <c r="J173" s="33"/>
      <c r="K173" s="32"/>
      <c r="L173" s="51"/>
      <c r="M173" s="32">
        <f t="shared" si="14"/>
        <v>0</v>
      </c>
      <c r="N173" s="35">
        <f t="shared" si="15"/>
        <v>0</v>
      </c>
      <c r="O173" s="32">
        <v>0</v>
      </c>
      <c r="P173" s="32">
        <f t="shared" si="16"/>
        <v>0</v>
      </c>
      <c r="Q173" s="44">
        <f t="shared" si="17"/>
        <v>0</v>
      </c>
      <c r="R173" s="45" t="s">
        <v>685</v>
      </c>
    </row>
    <row r="174" spans="1:20" x14ac:dyDescent="0.5">
      <c r="A174" s="94">
        <v>167</v>
      </c>
      <c r="B174" s="28" t="s">
        <v>56</v>
      </c>
      <c r="C174" s="29" t="s">
        <v>501</v>
      </c>
      <c r="D174" s="30" t="s">
        <v>499</v>
      </c>
      <c r="E174" s="31" t="s">
        <v>502</v>
      </c>
      <c r="F174" s="31" t="s">
        <v>495</v>
      </c>
      <c r="G174" s="32">
        <v>87</v>
      </c>
      <c r="H174" s="33">
        <v>0</v>
      </c>
      <c r="I174" s="34">
        <v>0</v>
      </c>
      <c r="J174" s="33"/>
      <c r="K174" s="32"/>
      <c r="L174" s="51"/>
      <c r="M174" s="32">
        <f t="shared" si="14"/>
        <v>0</v>
      </c>
      <c r="N174" s="35">
        <f t="shared" si="15"/>
        <v>0</v>
      </c>
      <c r="O174" s="32">
        <v>0</v>
      </c>
      <c r="P174" s="32">
        <f t="shared" si="16"/>
        <v>0</v>
      </c>
      <c r="Q174" s="44">
        <f t="shared" si="17"/>
        <v>0</v>
      </c>
      <c r="R174" s="45" t="s">
        <v>686</v>
      </c>
    </row>
    <row r="175" spans="1:20" x14ac:dyDescent="0.5">
      <c r="A175" s="27">
        <v>168</v>
      </c>
      <c r="B175" s="28" t="s">
        <v>43</v>
      </c>
      <c r="C175" s="29" t="s">
        <v>503</v>
      </c>
      <c r="D175" s="30" t="s">
        <v>499</v>
      </c>
      <c r="E175" s="31" t="s">
        <v>504</v>
      </c>
      <c r="F175" s="31" t="s">
        <v>495</v>
      </c>
      <c r="G175" s="32">
        <v>87</v>
      </c>
      <c r="H175" s="33">
        <v>0</v>
      </c>
      <c r="I175" s="34">
        <v>0</v>
      </c>
      <c r="J175" s="33"/>
      <c r="K175" s="32"/>
      <c r="L175" s="51"/>
      <c r="M175" s="32">
        <f t="shared" si="14"/>
        <v>0</v>
      </c>
      <c r="N175" s="35">
        <f t="shared" si="15"/>
        <v>0</v>
      </c>
      <c r="O175" s="32">
        <v>0</v>
      </c>
      <c r="P175" s="32">
        <f t="shared" si="16"/>
        <v>0</v>
      </c>
      <c r="Q175" s="44">
        <f t="shared" si="17"/>
        <v>0</v>
      </c>
      <c r="R175" s="45" t="s">
        <v>687</v>
      </c>
    </row>
    <row r="176" spans="1:20" x14ac:dyDescent="0.5">
      <c r="A176" s="94">
        <v>169</v>
      </c>
      <c r="B176" s="28" t="s">
        <v>56</v>
      </c>
      <c r="C176" s="29" t="s">
        <v>505</v>
      </c>
      <c r="D176" s="30" t="s">
        <v>506</v>
      </c>
      <c r="E176" s="31" t="s">
        <v>507</v>
      </c>
      <c r="F176" s="31" t="s">
        <v>495</v>
      </c>
      <c r="G176" s="32">
        <v>52</v>
      </c>
      <c r="H176" s="33">
        <v>0</v>
      </c>
      <c r="I176" s="34">
        <v>0</v>
      </c>
      <c r="J176" s="33"/>
      <c r="K176" s="32"/>
      <c r="L176" s="51"/>
      <c r="M176" s="51">
        <f t="shared" si="14"/>
        <v>0</v>
      </c>
      <c r="N176" s="35">
        <f t="shared" si="15"/>
        <v>0</v>
      </c>
      <c r="O176" s="32">
        <v>0</v>
      </c>
      <c r="P176" s="32">
        <f t="shared" si="16"/>
        <v>0</v>
      </c>
      <c r="Q176" s="32">
        <f t="shared" si="17"/>
        <v>0</v>
      </c>
      <c r="R176" s="45" t="s">
        <v>0</v>
      </c>
    </row>
    <row r="177" spans="1:20" x14ac:dyDescent="0.5">
      <c r="A177" s="27">
        <v>170</v>
      </c>
      <c r="B177" s="28" t="s">
        <v>43</v>
      </c>
      <c r="C177" s="29" t="s">
        <v>508</v>
      </c>
      <c r="D177" s="30" t="s">
        <v>509</v>
      </c>
      <c r="E177" s="31" t="s">
        <v>510</v>
      </c>
      <c r="F177" s="31" t="s">
        <v>495</v>
      </c>
      <c r="G177" s="32">
        <v>92.5</v>
      </c>
      <c r="H177" s="33">
        <v>0</v>
      </c>
      <c r="I177" s="34">
        <v>0</v>
      </c>
      <c r="J177" s="33"/>
      <c r="K177" s="32"/>
      <c r="L177" s="51"/>
      <c r="M177" s="32">
        <f t="shared" si="14"/>
        <v>0</v>
      </c>
      <c r="N177" s="35">
        <f t="shared" si="15"/>
        <v>0</v>
      </c>
      <c r="O177" s="32">
        <v>0</v>
      </c>
      <c r="P177" s="32">
        <f t="shared" si="16"/>
        <v>0</v>
      </c>
      <c r="Q177" s="44">
        <f t="shared" si="17"/>
        <v>0</v>
      </c>
      <c r="R177" s="45" t="s">
        <v>688</v>
      </c>
    </row>
    <row r="178" spans="1:20" x14ac:dyDescent="0.5">
      <c r="A178" s="94">
        <v>171</v>
      </c>
      <c r="B178" s="28" t="s">
        <v>43</v>
      </c>
      <c r="C178" s="29" t="s">
        <v>151</v>
      </c>
      <c r="D178" s="30" t="s">
        <v>511</v>
      </c>
      <c r="E178" s="31" t="s">
        <v>512</v>
      </c>
      <c r="F178" s="31" t="s">
        <v>495</v>
      </c>
      <c r="G178" s="32">
        <v>92.5</v>
      </c>
      <c r="H178" s="33">
        <v>0</v>
      </c>
      <c r="I178" s="34">
        <v>0</v>
      </c>
      <c r="J178" s="33"/>
      <c r="K178" s="32"/>
      <c r="L178" s="51"/>
      <c r="M178" s="32">
        <f t="shared" si="14"/>
        <v>0</v>
      </c>
      <c r="N178" s="35">
        <f t="shared" si="15"/>
        <v>0</v>
      </c>
      <c r="O178" s="32">
        <v>0</v>
      </c>
      <c r="P178" s="32">
        <f t="shared" si="16"/>
        <v>0</v>
      </c>
      <c r="Q178" s="44">
        <f t="shared" si="17"/>
        <v>0</v>
      </c>
      <c r="R178" s="45" t="s">
        <v>689</v>
      </c>
    </row>
    <row r="179" spans="1:20" x14ac:dyDescent="0.5">
      <c r="A179" s="27">
        <v>172</v>
      </c>
      <c r="B179" s="28" t="s">
        <v>56</v>
      </c>
      <c r="C179" s="29" t="s">
        <v>513</v>
      </c>
      <c r="D179" s="30" t="s">
        <v>85</v>
      </c>
      <c r="E179" s="31" t="s">
        <v>514</v>
      </c>
      <c r="F179" s="31" t="s">
        <v>495</v>
      </c>
      <c r="G179" s="32">
        <v>47.5</v>
      </c>
      <c r="H179" s="33">
        <v>0</v>
      </c>
      <c r="I179" s="34">
        <v>0</v>
      </c>
      <c r="J179" s="33"/>
      <c r="K179" s="32"/>
      <c r="L179" s="51"/>
      <c r="M179" s="32">
        <f t="shared" si="14"/>
        <v>0</v>
      </c>
      <c r="N179" s="35">
        <f t="shared" si="15"/>
        <v>0</v>
      </c>
      <c r="O179" s="32">
        <v>0</v>
      </c>
      <c r="P179" s="32">
        <f t="shared" si="16"/>
        <v>0</v>
      </c>
      <c r="Q179" s="44">
        <f t="shared" si="17"/>
        <v>0</v>
      </c>
      <c r="R179" s="45" t="s">
        <v>690</v>
      </c>
    </row>
    <row r="180" spans="1:20" x14ac:dyDescent="0.5">
      <c r="A180" s="94">
        <v>173</v>
      </c>
      <c r="B180" s="28" t="s">
        <v>90</v>
      </c>
      <c r="C180" s="29" t="s">
        <v>515</v>
      </c>
      <c r="D180" s="30" t="s">
        <v>516</v>
      </c>
      <c r="E180" s="31" t="s">
        <v>517</v>
      </c>
      <c r="F180" s="31" t="s">
        <v>495</v>
      </c>
      <c r="G180" s="32">
        <v>47.5</v>
      </c>
      <c r="H180" s="33">
        <v>0</v>
      </c>
      <c r="I180" s="34">
        <v>0</v>
      </c>
      <c r="J180" s="33"/>
      <c r="K180" s="51"/>
      <c r="L180" s="51"/>
      <c r="M180" s="32">
        <f t="shared" si="14"/>
        <v>0</v>
      </c>
      <c r="N180" s="35">
        <f t="shared" si="15"/>
        <v>0</v>
      </c>
      <c r="O180" s="32">
        <v>0</v>
      </c>
      <c r="P180" s="32">
        <f t="shared" si="16"/>
        <v>0</v>
      </c>
      <c r="Q180" s="32">
        <f t="shared" si="17"/>
        <v>0</v>
      </c>
      <c r="R180" s="45" t="s">
        <v>818</v>
      </c>
    </row>
    <row r="181" spans="1:20" x14ac:dyDescent="0.5">
      <c r="A181" s="27">
        <v>174</v>
      </c>
      <c r="B181" s="28" t="s">
        <v>56</v>
      </c>
      <c r="C181" s="29" t="s">
        <v>186</v>
      </c>
      <c r="D181" s="30" t="s">
        <v>518</v>
      </c>
      <c r="E181" s="31" t="s">
        <v>519</v>
      </c>
      <c r="F181" s="31" t="s">
        <v>495</v>
      </c>
      <c r="G181" s="32">
        <v>90</v>
      </c>
      <c r="H181" s="33">
        <v>0</v>
      </c>
      <c r="I181" s="34">
        <v>0</v>
      </c>
      <c r="J181" s="33"/>
      <c r="K181" s="32"/>
      <c r="L181" s="51"/>
      <c r="M181" s="32">
        <f t="shared" si="14"/>
        <v>0</v>
      </c>
      <c r="N181" s="35">
        <f t="shared" si="15"/>
        <v>0</v>
      </c>
      <c r="O181" s="32">
        <v>0</v>
      </c>
      <c r="P181" s="32">
        <f t="shared" si="16"/>
        <v>0</v>
      </c>
      <c r="Q181" s="44">
        <f t="shared" si="17"/>
        <v>0</v>
      </c>
      <c r="R181" s="45" t="s">
        <v>691</v>
      </c>
    </row>
    <row r="182" spans="1:20" x14ac:dyDescent="0.5">
      <c r="A182" s="94">
        <v>175</v>
      </c>
      <c r="B182" s="28" t="s">
        <v>43</v>
      </c>
      <c r="C182" s="29" t="s">
        <v>520</v>
      </c>
      <c r="D182" s="30" t="s">
        <v>210</v>
      </c>
      <c r="E182" s="31" t="s">
        <v>521</v>
      </c>
      <c r="F182" s="31" t="s">
        <v>495</v>
      </c>
      <c r="G182" s="32">
        <v>124</v>
      </c>
      <c r="H182" s="33">
        <v>0</v>
      </c>
      <c r="I182" s="34">
        <v>0</v>
      </c>
      <c r="J182" s="33"/>
      <c r="K182" s="32"/>
      <c r="L182" s="51"/>
      <c r="M182" s="32">
        <f t="shared" si="14"/>
        <v>0</v>
      </c>
      <c r="N182" s="35">
        <f t="shared" si="15"/>
        <v>0</v>
      </c>
      <c r="O182" s="32">
        <v>0</v>
      </c>
      <c r="P182" s="32">
        <f t="shared" si="16"/>
        <v>0</v>
      </c>
      <c r="Q182" s="44">
        <f t="shared" si="17"/>
        <v>0</v>
      </c>
      <c r="R182" s="45" t="s">
        <v>692</v>
      </c>
    </row>
    <row r="183" spans="1:20" x14ac:dyDescent="0.5">
      <c r="A183" s="27">
        <v>176</v>
      </c>
      <c r="B183" s="28" t="s">
        <v>90</v>
      </c>
      <c r="C183" s="29" t="s">
        <v>337</v>
      </c>
      <c r="D183" s="30" t="s">
        <v>522</v>
      </c>
      <c r="E183" s="31" t="s">
        <v>523</v>
      </c>
      <c r="F183" s="31" t="s">
        <v>495</v>
      </c>
      <c r="G183" s="32">
        <v>45</v>
      </c>
      <c r="H183" s="33">
        <v>0</v>
      </c>
      <c r="I183" s="34">
        <v>0</v>
      </c>
      <c r="J183" s="33"/>
      <c r="K183" s="51"/>
      <c r="L183" s="51"/>
      <c r="M183" s="32">
        <f t="shared" si="14"/>
        <v>0</v>
      </c>
      <c r="N183" s="35">
        <f t="shared" si="15"/>
        <v>0</v>
      </c>
      <c r="O183" s="32">
        <v>0</v>
      </c>
      <c r="P183" s="32">
        <f>+N183+O183</f>
        <v>0</v>
      </c>
      <c r="Q183" s="32">
        <f t="shared" si="17"/>
        <v>0</v>
      </c>
      <c r="R183" s="134" t="s">
        <v>999</v>
      </c>
      <c r="T183" s="131"/>
    </row>
    <row r="184" spans="1:20" x14ac:dyDescent="0.5">
      <c r="A184" s="94">
        <v>177</v>
      </c>
      <c r="B184" s="28" t="s">
        <v>43</v>
      </c>
      <c r="C184" s="29" t="s">
        <v>524</v>
      </c>
      <c r="D184" s="30" t="s">
        <v>525</v>
      </c>
      <c r="E184" s="31" t="s">
        <v>526</v>
      </c>
      <c r="F184" s="31" t="s">
        <v>495</v>
      </c>
      <c r="G184" s="32">
        <v>87.5</v>
      </c>
      <c r="H184" s="33">
        <v>0</v>
      </c>
      <c r="I184" s="34">
        <v>0</v>
      </c>
      <c r="J184" s="33"/>
      <c r="K184" s="32"/>
      <c r="L184" s="51"/>
      <c r="M184" s="32">
        <f t="shared" si="14"/>
        <v>0</v>
      </c>
      <c r="N184" s="35">
        <f t="shared" si="15"/>
        <v>0</v>
      </c>
      <c r="O184" s="32">
        <v>0</v>
      </c>
      <c r="P184" s="32">
        <f t="shared" si="16"/>
        <v>0</v>
      </c>
      <c r="Q184" s="45">
        <f t="shared" si="17"/>
        <v>0</v>
      </c>
      <c r="R184" s="45" t="s">
        <v>819</v>
      </c>
    </row>
    <row r="185" spans="1:20" x14ac:dyDescent="0.5">
      <c r="A185" s="27">
        <v>178</v>
      </c>
      <c r="B185" s="28" t="s">
        <v>90</v>
      </c>
      <c r="C185" s="29" t="s">
        <v>527</v>
      </c>
      <c r="D185" s="30" t="s">
        <v>528</v>
      </c>
      <c r="E185" s="31" t="s">
        <v>529</v>
      </c>
      <c r="F185" s="31" t="s">
        <v>495</v>
      </c>
      <c r="G185" s="32">
        <v>145</v>
      </c>
      <c r="H185" s="33">
        <v>0</v>
      </c>
      <c r="I185" s="34">
        <v>0</v>
      </c>
      <c r="J185" s="33"/>
      <c r="K185" s="32"/>
      <c r="L185" s="51"/>
      <c r="M185" s="32">
        <f t="shared" si="14"/>
        <v>0</v>
      </c>
      <c r="N185" s="35">
        <f t="shared" si="15"/>
        <v>0</v>
      </c>
      <c r="O185" s="32">
        <v>0</v>
      </c>
      <c r="P185" s="32">
        <f t="shared" si="16"/>
        <v>0</v>
      </c>
      <c r="Q185" s="44">
        <f t="shared" si="17"/>
        <v>0</v>
      </c>
      <c r="R185" s="45" t="s">
        <v>693</v>
      </c>
    </row>
    <row r="186" spans="1:20" x14ac:dyDescent="0.5">
      <c r="A186" s="94">
        <v>179</v>
      </c>
      <c r="B186" s="28" t="s">
        <v>90</v>
      </c>
      <c r="C186" s="29" t="s">
        <v>530</v>
      </c>
      <c r="D186" s="30" t="s">
        <v>441</v>
      </c>
      <c r="E186" s="31" t="s">
        <v>531</v>
      </c>
      <c r="F186" s="31" t="s">
        <v>495</v>
      </c>
      <c r="G186" s="32">
        <v>76</v>
      </c>
      <c r="H186" s="33">
        <v>0</v>
      </c>
      <c r="I186" s="34">
        <v>0</v>
      </c>
      <c r="J186" s="33"/>
      <c r="K186" s="32"/>
      <c r="L186" s="51"/>
      <c r="M186" s="32">
        <f t="shared" si="14"/>
        <v>0</v>
      </c>
      <c r="N186" s="35">
        <f t="shared" si="15"/>
        <v>0</v>
      </c>
      <c r="O186" s="32">
        <v>0</v>
      </c>
      <c r="P186" s="32">
        <f t="shared" si="16"/>
        <v>0</v>
      </c>
      <c r="Q186" s="44">
        <f t="shared" si="17"/>
        <v>0</v>
      </c>
      <c r="R186" s="45" t="s">
        <v>694</v>
      </c>
    </row>
    <row r="187" spans="1:20" x14ac:dyDescent="0.5">
      <c r="A187" s="27">
        <v>180</v>
      </c>
      <c r="B187" s="28" t="s">
        <v>90</v>
      </c>
      <c r="C187" s="29" t="s">
        <v>532</v>
      </c>
      <c r="D187" s="30" t="s">
        <v>441</v>
      </c>
      <c r="E187" s="31" t="s">
        <v>533</v>
      </c>
      <c r="F187" s="31" t="s">
        <v>495</v>
      </c>
      <c r="G187" s="32">
        <v>76</v>
      </c>
      <c r="H187" s="33">
        <v>0</v>
      </c>
      <c r="I187" s="34">
        <v>0</v>
      </c>
      <c r="J187" s="33"/>
      <c r="K187" s="32"/>
      <c r="L187" s="51"/>
      <c r="M187" s="51">
        <f t="shared" si="14"/>
        <v>0</v>
      </c>
      <c r="N187" s="35">
        <f t="shared" si="15"/>
        <v>0</v>
      </c>
      <c r="O187" s="32">
        <v>0</v>
      </c>
      <c r="P187" s="32">
        <f t="shared" si="16"/>
        <v>0</v>
      </c>
      <c r="Q187" s="44">
        <f t="shared" si="17"/>
        <v>0</v>
      </c>
      <c r="R187" s="45" t="s">
        <v>695</v>
      </c>
    </row>
    <row r="188" spans="1:20" x14ac:dyDescent="0.5">
      <c r="A188" s="94">
        <v>181</v>
      </c>
      <c r="B188" s="28" t="s">
        <v>56</v>
      </c>
      <c r="C188" s="29" t="s">
        <v>251</v>
      </c>
      <c r="D188" s="30" t="s">
        <v>534</v>
      </c>
      <c r="E188" s="31" t="s">
        <v>535</v>
      </c>
      <c r="F188" s="31" t="s">
        <v>495</v>
      </c>
      <c r="G188" s="32">
        <v>85</v>
      </c>
      <c r="H188" s="33">
        <v>0</v>
      </c>
      <c r="I188" s="34">
        <v>0</v>
      </c>
      <c r="J188" s="33"/>
      <c r="K188" s="32"/>
      <c r="L188" s="51"/>
      <c r="M188" s="32">
        <f t="shared" si="14"/>
        <v>0</v>
      </c>
      <c r="N188" s="35">
        <f t="shared" si="15"/>
        <v>0</v>
      </c>
      <c r="O188" s="32">
        <v>0</v>
      </c>
      <c r="P188" s="32">
        <f t="shared" si="16"/>
        <v>0</v>
      </c>
      <c r="Q188" s="44">
        <f t="shared" si="17"/>
        <v>0</v>
      </c>
      <c r="R188" s="45" t="s">
        <v>696</v>
      </c>
    </row>
    <row r="189" spans="1:20" x14ac:dyDescent="0.5">
      <c r="A189" s="27">
        <v>182</v>
      </c>
      <c r="B189" s="28" t="s">
        <v>56</v>
      </c>
      <c r="C189" s="29" t="s">
        <v>536</v>
      </c>
      <c r="D189" s="30" t="s">
        <v>145</v>
      </c>
      <c r="E189" s="31" t="s">
        <v>537</v>
      </c>
      <c r="F189" s="31" t="s">
        <v>495</v>
      </c>
      <c r="G189" s="32">
        <v>75</v>
      </c>
      <c r="H189" s="33">
        <v>0</v>
      </c>
      <c r="I189" s="34">
        <v>0</v>
      </c>
      <c r="J189" s="33"/>
      <c r="K189" s="32"/>
      <c r="L189" s="51"/>
      <c r="M189" s="32">
        <f t="shared" si="14"/>
        <v>0</v>
      </c>
      <c r="N189" s="35">
        <f t="shared" si="15"/>
        <v>0</v>
      </c>
      <c r="O189" s="32">
        <v>0</v>
      </c>
      <c r="P189" s="32">
        <f t="shared" si="16"/>
        <v>0</v>
      </c>
      <c r="Q189" s="44">
        <f t="shared" si="17"/>
        <v>0</v>
      </c>
      <c r="R189" s="45" t="s">
        <v>697</v>
      </c>
    </row>
    <row r="190" spans="1:20" x14ac:dyDescent="0.5">
      <c r="A190" s="94">
        <v>183</v>
      </c>
      <c r="B190" s="28" t="s">
        <v>43</v>
      </c>
      <c r="C190" s="29" t="s">
        <v>538</v>
      </c>
      <c r="D190" s="30" t="s">
        <v>539</v>
      </c>
      <c r="E190" s="31" t="s">
        <v>540</v>
      </c>
      <c r="F190" s="31" t="s">
        <v>495</v>
      </c>
      <c r="G190" s="32">
        <v>138</v>
      </c>
      <c r="H190" s="33">
        <v>0</v>
      </c>
      <c r="I190" s="34">
        <v>0</v>
      </c>
      <c r="J190" s="33"/>
      <c r="K190" s="32"/>
      <c r="L190" s="51"/>
      <c r="M190" s="32">
        <f t="shared" si="14"/>
        <v>0</v>
      </c>
      <c r="N190" s="35">
        <f t="shared" si="15"/>
        <v>0</v>
      </c>
      <c r="O190" s="32">
        <v>0</v>
      </c>
      <c r="P190" s="32">
        <f t="shared" si="16"/>
        <v>0</v>
      </c>
      <c r="Q190" s="44">
        <f t="shared" si="17"/>
        <v>0</v>
      </c>
      <c r="R190" s="45" t="s">
        <v>698</v>
      </c>
    </row>
    <row r="191" spans="1:20" x14ac:dyDescent="0.5">
      <c r="A191" s="27">
        <v>184</v>
      </c>
      <c r="B191" s="28" t="s">
        <v>56</v>
      </c>
      <c r="C191" s="29" t="s">
        <v>189</v>
      </c>
      <c r="D191" s="30" t="s">
        <v>190</v>
      </c>
      <c r="E191" s="31" t="s">
        <v>541</v>
      </c>
      <c r="F191" s="31" t="s">
        <v>495</v>
      </c>
      <c r="G191" s="32">
        <v>30</v>
      </c>
      <c r="H191" s="33">
        <v>0</v>
      </c>
      <c r="I191" s="34">
        <v>0</v>
      </c>
      <c r="J191" s="33"/>
      <c r="K191" s="32"/>
      <c r="L191" s="51"/>
      <c r="M191" s="32">
        <f t="shared" si="14"/>
        <v>0</v>
      </c>
      <c r="N191" s="35">
        <f t="shared" si="15"/>
        <v>0</v>
      </c>
      <c r="O191" s="32">
        <v>0</v>
      </c>
      <c r="P191" s="32">
        <f t="shared" si="16"/>
        <v>0</v>
      </c>
      <c r="Q191" s="44">
        <f t="shared" si="17"/>
        <v>0</v>
      </c>
      <c r="R191" s="45" t="s">
        <v>822</v>
      </c>
    </row>
    <row r="192" spans="1:20" x14ac:dyDescent="0.5">
      <c r="A192" s="94">
        <v>185</v>
      </c>
      <c r="B192" s="28" t="s">
        <v>56</v>
      </c>
      <c r="C192" s="29" t="s">
        <v>246</v>
      </c>
      <c r="D192" s="30" t="s">
        <v>131</v>
      </c>
      <c r="E192" s="31" t="s">
        <v>542</v>
      </c>
      <c r="F192" s="31" t="s">
        <v>495</v>
      </c>
      <c r="G192" s="32">
        <v>51</v>
      </c>
      <c r="H192" s="33">
        <v>0</v>
      </c>
      <c r="I192" s="34">
        <v>0</v>
      </c>
      <c r="J192" s="33"/>
      <c r="K192" s="32"/>
      <c r="L192" s="51"/>
      <c r="M192" s="32">
        <f t="shared" si="14"/>
        <v>0</v>
      </c>
      <c r="N192" s="35">
        <f t="shared" si="15"/>
        <v>0</v>
      </c>
      <c r="O192" s="32">
        <v>0</v>
      </c>
      <c r="P192" s="32">
        <f t="shared" si="16"/>
        <v>0</v>
      </c>
      <c r="Q192" s="32">
        <f t="shared" si="17"/>
        <v>0</v>
      </c>
      <c r="R192" s="45" t="s">
        <v>875</v>
      </c>
    </row>
    <row r="193" spans="1:20" x14ac:dyDescent="0.5">
      <c r="A193" s="27">
        <v>186</v>
      </c>
      <c r="B193" s="28" t="s">
        <v>43</v>
      </c>
      <c r="C193" s="29" t="s">
        <v>543</v>
      </c>
      <c r="D193" s="30" t="s">
        <v>145</v>
      </c>
      <c r="E193" s="31" t="s">
        <v>544</v>
      </c>
      <c r="F193" s="31" t="s">
        <v>495</v>
      </c>
      <c r="G193" s="32">
        <v>83</v>
      </c>
      <c r="H193" s="33">
        <v>0</v>
      </c>
      <c r="I193" s="34">
        <v>0</v>
      </c>
      <c r="J193" s="33"/>
      <c r="K193" s="32"/>
      <c r="L193" s="51"/>
      <c r="M193" s="32">
        <f t="shared" si="14"/>
        <v>0</v>
      </c>
      <c r="N193" s="35">
        <f t="shared" si="15"/>
        <v>0</v>
      </c>
      <c r="O193" s="32">
        <v>0</v>
      </c>
      <c r="P193" s="32">
        <f t="shared" si="16"/>
        <v>0</v>
      </c>
      <c r="Q193" s="44">
        <f t="shared" si="17"/>
        <v>0</v>
      </c>
      <c r="R193" s="45" t="s">
        <v>699</v>
      </c>
    </row>
    <row r="194" spans="1:20" x14ac:dyDescent="0.5">
      <c r="A194" s="94">
        <v>187</v>
      </c>
      <c r="B194" s="28" t="s">
        <v>43</v>
      </c>
      <c r="C194" s="29" t="s">
        <v>545</v>
      </c>
      <c r="D194" s="30" t="s">
        <v>546</v>
      </c>
      <c r="E194" s="27" t="s">
        <v>547</v>
      </c>
      <c r="F194" s="31" t="s">
        <v>495</v>
      </c>
      <c r="G194" s="32">
        <v>57</v>
      </c>
      <c r="H194" s="33">
        <v>0</v>
      </c>
      <c r="I194" s="34">
        <v>0</v>
      </c>
      <c r="J194" s="33"/>
      <c r="K194" s="32"/>
      <c r="L194" s="51"/>
      <c r="M194" s="32">
        <f t="shared" si="14"/>
        <v>0</v>
      </c>
      <c r="N194" s="35">
        <f t="shared" si="15"/>
        <v>0</v>
      </c>
      <c r="O194" s="32">
        <v>0</v>
      </c>
      <c r="P194" s="32">
        <f t="shared" si="16"/>
        <v>0</v>
      </c>
      <c r="Q194" s="44">
        <f t="shared" si="17"/>
        <v>0</v>
      </c>
      <c r="R194" s="45" t="s">
        <v>1122</v>
      </c>
    </row>
    <row r="195" spans="1:20" x14ac:dyDescent="0.5">
      <c r="A195" s="27">
        <v>188</v>
      </c>
      <c r="B195" s="28" t="s">
        <v>43</v>
      </c>
      <c r="C195" s="29" t="s">
        <v>548</v>
      </c>
      <c r="D195" s="30" t="s">
        <v>145</v>
      </c>
      <c r="E195" s="31" t="s">
        <v>549</v>
      </c>
      <c r="F195" s="31" t="s">
        <v>495</v>
      </c>
      <c r="G195" s="32">
        <v>72</v>
      </c>
      <c r="H195" s="33">
        <v>0</v>
      </c>
      <c r="I195" s="34">
        <v>0</v>
      </c>
      <c r="J195" s="33"/>
      <c r="K195" s="32"/>
      <c r="L195" s="51"/>
      <c r="M195" s="32">
        <f t="shared" si="14"/>
        <v>0</v>
      </c>
      <c r="N195" s="35">
        <f t="shared" si="15"/>
        <v>0</v>
      </c>
      <c r="O195" s="32">
        <v>0</v>
      </c>
      <c r="P195" s="32">
        <f t="shared" si="16"/>
        <v>0</v>
      </c>
      <c r="Q195" s="44">
        <f t="shared" si="17"/>
        <v>0</v>
      </c>
      <c r="R195" s="45" t="s">
        <v>700</v>
      </c>
    </row>
    <row r="196" spans="1:20" s="3" customFormat="1" x14ac:dyDescent="0.5">
      <c r="A196" s="108">
        <v>189</v>
      </c>
      <c r="B196" s="37" t="s">
        <v>43</v>
      </c>
      <c r="C196" s="38" t="s">
        <v>550</v>
      </c>
      <c r="D196" s="39" t="s">
        <v>145</v>
      </c>
      <c r="E196" s="40" t="s">
        <v>551</v>
      </c>
      <c r="F196" s="40" t="s">
        <v>495</v>
      </c>
      <c r="G196" s="41">
        <v>0</v>
      </c>
      <c r="H196" s="48">
        <v>0</v>
      </c>
      <c r="I196" s="50">
        <v>0</v>
      </c>
      <c r="J196" s="48"/>
      <c r="K196" s="41"/>
      <c r="L196" s="51"/>
      <c r="M196" s="99">
        <f t="shared" si="14"/>
        <v>0</v>
      </c>
      <c r="N196" s="49">
        <f t="shared" si="15"/>
        <v>0</v>
      </c>
      <c r="O196" s="41">
        <f>G196-I196-K196</f>
        <v>0</v>
      </c>
      <c r="P196" s="41">
        <f t="shared" si="16"/>
        <v>0</v>
      </c>
      <c r="Q196" s="42">
        <f t="shared" si="17"/>
        <v>0</v>
      </c>
      <c r="R196" s="43" t="s">
        <v>701</v>
      </c>
      <c r="T196" s="133"/>
    </row>
    <row r="197" spans="1:20" x14ac:dyDescent="0.5">
      <c r="A197" s="27">
        <v>190</v>
      </c>
      <c r="B197" s="28" t="s">
        <v>43</v>
      </c>
      <c r="C197" s="29" t="s">
        <v>552</v>
      </c>
      <c r="D197" s="30" t="s">
        <v>553</v>
      </c>
      <c r="E197" s="27" t="s">
        <v>554</v>
      </c>
      <c r="F197" s="31" t="s">
        <v>495</v>
      </c>
      <c r="G197" s="32">
        <v>130</v>
      </c>
      <c r="H197" s="33">
        <v>0</v>
      </c>
      <c r="I197" s="34">
        <v>0</v>
      </c>
      <c r="J197" s="33"/>
      <c r="K197" s="32"/>
      <c r="L197" s="51"/>
      <c r="M197" s="32">
        <f t="shared" si="14"/>
        <v>0</v>
      </c>
      <c r="N197" s="35">
        <f t="shared" si="15"/>
        <v>0</v>
      </c>
      <c r="O197" s="32">
        <v>0</v>
      </c>
      <c r="P197" s="32">
        <f t="shared" si="16"/>
        <v>0</v>
      </c>
      <c r="Q197" s="44">
        <f t="shared" si="17"/>
        <v>0</v>
      </c>
      <c r="R197" s="45" t="s">
        <v>702</v>
      </c>
    </row>
    <row r="198" spans="1:20" x14ac:dyDescent="0.5">
      <c r="A198" s="94">
        <v>191</v>
      </c>
      <c r="B198" s="28" t="s">
        <v>43</v>
      </c>
      <c r="C198" s="29" t="s">
        <v>555</v>
      </c>
      <c r="D198" s="30" t="s">
        <v>556</v>
      </c>
      <c r="E198" s="27" t="s">
        <v>557</v>
      </c>
      <c r="F198" s="31" t="s">
        <v>495</v>
      </c>
      <c r="G198" s="32">
        <v>37</v>
      </c>
      <c r="H198" s="33">
        <v>0</v>
      </c>
      <c r="I198" s="34">
        <v>0</v>
      </c>
      <c r="J198" s="33"/>
      <c r="K198" s="32"/>
      <c r="L198" s="51"/>
      <c r="M198" s="32">
        <f t="shared" si="14"/>
        <v>0</v>
      </c>
      <c r="N198" s="35">
        <f t="shared" si="15"/>
        <v>0</v>
      </c>
      <c r="O198" s="32">
        <v>0</v>
      </c>
      <c r="P198" s="32">
        <f t="shared" si="16"/>
        <v>0</v>
      </c>
      <c r="Q198" s="32">
        <f t="shared" si="17"/>
        <v>0</v>
      </c>
      <c r="R198" s="45" t="s">
        <v>820</v>
      </c>
    </row>
    <row r="199" spans="1:20" x14ac:dyDescent="0.5">
      <c r="A199" s="36">
        <v>192</v>
      </c>
      <c r="B199" s="37" t="s">
        <v>56</v>
      </c>
      <c r="C199" s="38" t="s">
        <v>558</v>
      </c>
      <c r="D199" s="39" t="s">
        <v>325</v>
      </c>
      <c r="E199" s="40" t="s">
        <v>559</v>
      </c>
      <c r="F199" s="40" t="s">
        <v>495</v>
      </c>
      <c r="G199" s="41">
        <v>153</v>
      </c>
      <c r="H199" s="48">
        <v>0</v>
      </c>
      <c r="I199" s="50">
        <v>0</v>
      </c>
      <c r="J199" s="48"/>
      <c r="K199" s="41"/>
      <c r="L199" s="99"/>
      <c r="M199" s="41">
        <f t="shared" si="14"/>
        <v>0</v>
      </c>
      <c r="N199" s="49">
        <f t="shared" si="15"/>
        <v>0</v>
      </c>
      <c r="O199" s="41">
        <v>0</v>
      </c>
      <c r="P199" s="41">
        <f t="shared" si="16"/>
        <v>0</v>
      </c>
      <c r="Q199" s="41">
        <f t="shared" si="17"/>
        <v>0</v>
      </c>
      <c r="R199" s="43" t="s">
        <v>876</v>
      </c>
    </row>
    <row r="200" spans="1:20" x14ac:dyDescent="0.5">
      <c r="A200" s="94">
        <v>193</v>
      </c>
      <c r="B200" s="28" t="s">
        <v>56</v>
      </c>
      <c r="C200" s="29" t="s">
        <v>560</v>
      </c>
      <c r="D200" s="30" t="s">
        <v>145</v>
      </c>
      <c r="E200" s="27" t="s">
        <v>561</v>
      </c>
      <c r="F200" s="31" t="s">
        <v>495</v>
      </c>
      <c r="G200" s="32">
        <v>78</v>
      </c>
      <c r="H200" s="255">
        <v>0</v>
      </c>
      <c r="I200" s="34">
        <v>0</v>
      </c>
      <c r="J200" s="33"/>
      <c r="K200" s="32"/>
      <c r="L200" s="51"/>
      <c r="M200" s="51">
        <f t="shared" si="14"/>
        <v>0</v>
      </c>
      <c r="N200" s="35">
        <f t="shared" si="15"/>
        <v>0</v>
      </c>
      <c r="O200" s="32">
        <v>0</v>
      </c>
      <c r="P200" s="32">
        <f>+N200+O200</f>
        <v>0</v>
      </c>
      <c r="Q200" s="32">
        <f t="shared" si="17"/>
        <v>0</v>
      </c>
      <c r="R200" s="45" t="s">
        <v>1123</v>
      </c>
    </row>
    <row r="201" spans="1:20" x14ac:dyDescent="0.5">
      <c r="A201" s="27">
        <v>194</v>
      </c>
      <c r="B201" s="28" t="s">
        <v>43</v>
      </c>
      <c r="C201" s="29" t="s">
        <v>562</v>
      </c>
      <c r="D201" s="30" t="s">
        <v>145</v>
      </c>
      <c r="E201" s="31" t="s">
        <v>563</v>
      </c>
      <c r="F201" s="31" t="s">
        <v>564</v>
      </c>
      <c r="G201" s="32">
        <v>50</v>
      </c>
      <c r="H201" s="33">
        <v>0</v>
      </c>
      <c r="I201" s="34">
        <v>0</v>
      </c>
      <c r="J201" s="33"/>
      <c r="K201" s="32"/>
      <c r="L201" s="51"/>
      <c r="M201" s="32">
        <f t="shared" ref="M201:M264" si="18">SUM(J201:L201)</f>
        <v>0</v>
      </c>
      <c r="N201" s="35">
        <f t="shared" ref="N201:N240" si="19">H201-J201</f>
        <v>0</v>
      </c>
      <c r="O201" s="32">
        <v>0</v>
      </c>
      <c r="P201" s="32">
        <f t="shared" ref="P201:P240" si="20">+N201+O201</f>
        <v>0</v>
      </c>
      <c r="Q201" s="44">
        <f t="shared" ref="Q201:Q243" si="21">L201</f>
        <v>0</v>
      </c>
      <c r="R201" s="45" t="s">
        <v>703</v>
      </c>
    </row>
    <row r="202" spans="1:20" x14ac:dyDescent="0.5">
      <c r="A202" s="94">
        <v>195</v>
      </c>
      <c r="B202" s="28" t="s">
        <v>56</v>
      </c>
      <c r="C202" s="29" t="s">
        <v>488</v>
      </c>
      <c r="D202" s="52" t="s">
        <v>565</v>
      </c>
      <c r="E202" s="31" t="s">
        <v>566</v>
      </c>
      <c r="F202" s="27" t="s">
        <v>567</v>
      </c>
      <c r="G202" s="32">
        <v>160</v>
      </c>
      <c r="H202" s="33">
        <v>0</v>
      </c>
      <c r="I202" s="34">
        <v>0</v>
      </c>
      <c r="J202" s="33"/>
      <c r="K202" s="32"/>
      <c r="L202" s="51"/>
      <c r="M202" s="32">
        <f t="shared" si="18"/>
        <v>0</v>
      </c>
      <c r="N202" s="35">
        <f t="shared" si="19"/>
        <v>0</v>
      </c>
      <c r="O202" s="32">
        <v>0</v>
      </c>
      <c r="P202" s="32">
        <f t="shared" si="20"/>
        <v>0</v>
      </c>
      <c r="Q202" s="44">
        <f t="shared" si="21"/>
        <v>0</v>
      </c>
      <c r="R202" s="45" t="s">
        <v>704</v>
      </c>
    </row>
    <row r="203" spans="1:20" s="98" customFormat="1" x14ac:dyDescent="0.5">
      <c r="A203" s="27">
        <v>196</v>
      </c>
      <c r="B203" s="103" t="s">
        <v>43</v>
      </c>
      <c r="C203" s="104" t="s">
        <v>568</v>
      </c>
      <c r="D203" s="105" t="s">
        <v>569</v>
      </c>
      <c r="E203" s="95" t="s">
        <v>570</v>
      </c>
      <c r="F203" s="94" t="s">
        <v>567</v>
      </c>
      <c r="G203" s="51">
        <v>148.5</v>
      </c>
      <c r="H203" s="47">
        <v>0</v>
      </c>
      <c r="I203" s="96">
        <v>0</v>
      </c>
      <c r="J203" s="47"/>
      <c r="K203" s="140"/>
      <c r="L203" s="51"/>
      <c r="M203" s="51">
        <f t="shared" si="18"/>
        <v>0</v>
      </c>
      <c r="N203" s="97">
        <f t="shared" si="19"/>
        <v>0</v>
      </c>
      <c r="O203" s="51">
        <v>0</v>
      </c>
      <c r="P203" s="51">
        <f t="shared" si="20"/>
        <v>0</v>
      </c>
      <c r="Q203" s="113">
        <v>0</v>
      </c>
      <c r="R203" s="114" t="s">
        <v>705</v>
      </c>
      <c r="T203" s="131"/>
    </row>
    <row r="204" spans="1:20" x14ac:dyDescent="0.5">
      <c r="A204" s="94">
        <v>197</v>
      </c>
      <c r="B204" s="28" t="s">
        <v>43</v>
      </c>
      <c r="C204" s="29" t="s">
        <v>571</v>
      </c>
      <c r="D204" s="30" t="s">
        <v>572</v>
      </c>
      <c r="E204" s="31" t="s">
        <v>573</v>
      </c>
      <c r="F204" s="27" t="s">
        <v>567</v>
      </c>
      <c r="G204" s="32">
        <v>129.25</v>
      </c>
      <c r="H204" s="33">
        <v>0</v>
      </c>
      <c r="I204" s="34">
        <v>0</v>
      </c>
      <c r="J204" s="33"/>
      <c r="K204" s="32"/>
      <c r="L204" s="51"/>
      <c r="M204" s="32">
        <f t="shared" si="18"/>
        <v>0</v>
      </c>
      <c r="N204" s="35">
        <f t="shared" si="19"/>
        <v>0</v>
      </c>
      <c r="O204" s="32">
        <v>0</v>
      </c>
      <c r="P204" s="32">
        <f t="shared" si="20"/>
        <v>0</v>
      </c>
      <c r="Q204" s="44">
        <f t="shared" si="21"/>
        <v>0</v>
      </c>
      <c r="R204" s="45" t="s">
        <v>706</v>
      </c>
    </row>
    <row r="205" spans="1:20" x14ac:dyDescent="0.5">
      <c r="A205" s="27">
        <v>198</v>
      </c>
      <c r="B205" s="28" t="s">
        <v>56</v>
      </c>
      <c r="C205" s="29" t="s">
        <v>574</v>
      </c>
      <c r="D205" s="30" t="s">
        <v>575</v>
      </c>
      <c r="E205" s="31" t="s">
        <v>576</v>
      </c>
      <c r="F205" s="27" t="s">
        <v>567</v>
      </c>
      <c r="G205" s="32">
        <v>89.75</v>
      </c>
      <c r="H205" s="33">
        <v>0</v>
      </c>
      <c r="I205" s="34">
        <v>0</v>
      </c>
      <c r="J205" s="33"/>
      <c r="K205" s="32"/>
      <c r="L205" s="51"/>
      <c r="M205" s="32">
        <f t="shared" si="18"/>
        <v>0</v>
      </c>
      <c r="N205" s="35">
        <f t="shared" si="19"/>
        <v>0</v>
      </c>
      <c r="O205" s="32">
        <v>0</v>
      </c>
      <c r="P205" s="32">
        <f t="shared" si="20"/>
        <v>0</v>
      </c>
      <c r="Q205" s="44">
        <f t="shared" si="21"/>
        <v>0</v>
      </c>
      <c r="R205" s="45" t="s">
        <v>707</v>
      </c>
    </row>
    <row r="206" spans="1:20" x14ac:dyDescent="0.5">
      <c r="A206" s="94">
        <v>199</v>
      </c>
      <c r="B206" s="28" t="s">
        <v>43</v>
      </c>
      <c r="C206" s="29" t="s">
        <v>577</v>
      </c>
      <c r="D206" s="30" t="s">
        <v>155</v>
      </c>
      <c r="E206" s="31" t="s">
        <v>578</v>
      </c>
      <c r="F206" s="27" t="s">
        <v>567</v>
      </c>
      <c r="G206" s="32">
        <v>69</v>
      </c>
      <c r="H206" s="33">
        <v>0</v>
      </c>
      <c r="I206" s="34">
        <v>0</v>
      </c>
      <c r="J206" s="33"/>
      <c r="K206" s="32"/>
      <c r="L206" s="51"/>
      <c r="M206" s="32">
        <f t="shared" si="18"/>
        <v>0</v>
      </c>
      <c r="N206" s="35">
        <f t="shared" si="19"/>
        <v>0</v>
      </c>
      <c r="O206" s="32">
        <v>0</v>
      </c>
      <c r="P206" s="32">
        <f t="shared" si="20"/>
        <v>0</v>
      </c>
      <c r="Q206" s="44">
        <f t="shared" si="21"/>
        <v>0</v>
      </c>
      <c r="R206" s="45" t="s">
        <v>708</v>
      </c>
    </row>
    <row r="207" spans="1:20" x14ac:dyDescent="0.5">
      <c r="A207" s="27">
        <v>200</v>
      </c>
      <c r="B207" s="28" t="s">
        <v>56</v>
      </c>
      <c r="C207" s="29" t="s">
        <v>579</v>
      </c>
      <c r="D207" s="30" t="s">
        <v>580</v>
      </c>
      <c r="E207" s="31" t="s">
        <v>581</v>
      </c>
      <c r="F207" s="27" t="s">
        <v>567</v>
      </c>
      <c r="G207" s="32">
        <v>57.75</v>
      </c>
      <c r="H207" s="33">
        <v>0</v>
      </c>
      <c r="I207" s="34">
        <v>0</v>
      </c>
      <c r="J207" s="33"/>
      <c r="K207" s="32"/>
      <c r="L207" s="51"/>
      <c r="M207" s="32">
        <f t="shared" si="18"/>
        <v>0</v>
      </c>
      <c r="N207" s="35">
        <f t="shared" si="19"/>
        <v>0</v>
      </c>
      <c r="O207" s="32">
        <v>0</v>
      </c>
      <c r="P207" s="32">
        <f>+N207+O207</f>
        <v>0</v>
      </c>
      <c r="Q207" s="32">
        <f t="shared" si="21"/>
        <v>0</v>
      </c>
      <c r="R207" s="45" t="s">
        <v>4</v>
      </c>
    </row>
    <row r="208" spans="1:20" x14ac:dyDescent="0.5">
      <c r="A208" s="94">
        <v>201</v>
      </c>
      <c r="B208" s="28" t="s">
        <v>56</v>
      </c>
      <c r="C208" s="29" t="s">
        <v>582</v>
      </c>
      <c r="D208" s="30" t="s">
        <v>583</v>
      </c>
      <c r="E208" s="31" t="s">
        <v>584</v>
      </c>
      <c r="F208" s="27" t="s">
        <v>567</v>
      </c>
      <c r="G208" s="32">
        <v>60</v>
      </c>
      <c r="H208" s="33">
        <v>0</v>
      </c>
      <c r="I208" s="34">
        <v>0</v>
      </c>
      <c r="J208" s="33"/>
      <c r="K208" s="32"/>
      <c r="L208" s="51"/>
      <c r="M208" s="32">
        <f t="shared" si="18"/>
        <v>0</v>
      </c>
      <c r="N208" s="35">
        <f t="shared" si="19"/>
        <v>0</v>
      </c>
      <c r="O208" s="32">
        <v>0</v>
      </c>
      <c r="P208" s="32">
        <f t="shared" si="20"/>
        <v>0</v>
      </c>
      <c r="Q208" s="44">
        <f t="shared" si="21"/>
        <v>0</v>
      </c>
      <c r="R208" s="45" t="s">
        <v>709</v>
      </c>
    </row>
    <row r="209" spans="1:20" x14ac:dyDescent="0.5">
      <c r="A209" s="27">
        <v>202</v>
      </c>
      <c r="B209" s="28" t="s">
        <v>56</v>
      </c>
      <c r="C209" s="29" t="s">
        <v>585</v>
      </c>
      <c r="D209" s="52" t="s">
        <v>404</v>
      </c>
      <c r="E209" s="31" t="s">
        <v>586</v>
      </c>
      <c r="F209" s="27" t="s">
        <v>567</v>
      </c>
      <c r="G209" s="32">
        <v>87</v>
      </c>
      <c r="H209" s="33">
        <v>0</v>
      </c>
      <c r="I209" s="34">
        <v>0</v>
      </c>
      <c r="J209" s="33"/>
      <c r="K209" s="32"/>
      <c r="L209" s="51"/>
      <c r="M209" s="32">
        <f t="shared" si="18"/>
        <v>0</v>
      </c>
      <c r="N209" s="35">
        <f t="shared" si="19"/>
        <v>0</v>
      </c>
      <c r="O209" s="32">
        <v>0</v>
      </c>
      <c r="P209" s="32">
        <f t="shared" si="20"/>
        <v>0</v>
      </c>
      <c r="Q209" s="44">
        <f t="shared" si="21"/>
        <v>0</v>
      </c>
      <c r="R209" s="45" t="s">
        <v>710</v>
      </c>
    </row>
    <row r="210" spans="1:20" x14ac:dyDescent="0.5">
      <c r="A210" s="108">
        <v>203</v>
      </c>
      <c r="B210" s="37" t="s">
        <v>56</v>
      </c>
      <c r="C210" s="38" t="s">
        <v>587</v>
      </c>
      <c r="D210" s="39" t="s">
        <v>588</v>
      </c>
      <c r="E210" s="40" t="s">
        <v>589</v>
      </c>
      <c r="F210" s="36" t="s">
        <v>567</v>
      </c>
      <c r="G210" s="41">
        <v>31</v>
      </c>
      <c r="H210" s="48">
        <v>0</v>
      </c>
      <c r="I210" s="50">
        <v>0</v>
      </c>
      <c r="J210" s="48"/>
      <c r="K210" s="41"/>
      <c r="L210" s="99"/>
      <c r="M210" s="41">
        <f t="shared" si="18"/>
        <v>0</v>
      </c>
      <c r="N210" s="49">
        <f t="shared" si="19"/>
        <v>0</v>
      </c>
      <c r="O210" s="41">
        <v>0</v>
      </c>
      <c r="P210" s="41">
        <f t="shared" si="20"/>
        <v>0</v>
      </c>
      <c r="Q210" s="41">
        <f t="shared" si="21"/>
        <v>0</v>
      </c>
      <c r="R210" s="43" t="s">
        <v>1043</v>
      </c>
      <c r="S210" s="138"/>
    </row>
    <row r="211" spans="1:20" x14ac:dyDescent="0.5">
      <c r="A211" s="27">
        <v>204</v>
      </c>
      <c r="B211" s="28" t="s">
        <v>43</v>
      </c>
      <c r="C211" s="29" t="s">
        <v>281</v>
      </c>
      <c r="D211" s="30" t="s">
        <v>590</v>
      </c>
      <c r="E211" s="31" t="s">
        <v>591</v>
      </c>
      <c r="F211" s="27" t="s">
        <v>567</v>
      </c>
      <c r="G211" s="32">
        <v>45</v>
      </c>
      <c r="H211" s="33">
        <v>0</v>
      </c>
      <c r="I211" s="34">
        <v>0</v>
      </c>
      <c r="J211" s="33"/>
      <c r="K211" s="32"/>
      <c r="L211" s="51"/>
      <c r="M211" s="32">
        <f t="shared" si="18"/>
        <v>0</v>
      </c>
      <c r="N211" s="35">
        <f t="shared" si="19"/>
        <v>0</v>
      </c>
      <c r="O211" s="32">
        <v>0</v>
      </c>
      <c r="P211" s="32">
        <f t="shared" si="20"/>
        <v>0</v>
      </c>
      <c r="Q211" s="44">
        <f t="shared" si="21"/>
        <v>0</v>
      </c>
      <c r="R211" s="45" t="s">
        <v>821</v>
      </c>
    </row>
    <row r="212" spans="1:20" s="3" customFormat="1" x14ac:dyDescent="0.5">
      <c r="A212" s="108">
        <v>205</v>
      </c>
      <c r="B212" s="37" t="s">
        <v>43</v>
      </c>
      <c r="C212" s="38" t="s">
        <v>562</v>
      </c>
      <c r="D212" s="39" t="s">
        <v>592</v>
      </c>
      <c r="E212" s="40" t="s">
        <v>593</v>
      </c>
      <c r="F212" s="36" t="s">
        <v>567</v>
      </c>
      <c r="G212" s="41">
        <v>92.5</v>
      </c>
      <c r="H212" s="48">
        <v>0</v>
      </c>
      <c r="I212" s="50">
        <v>0</v>
      </c>
      <c r="J212" s="48"/>
      <c r="K212" s="41"/>
      <c r="L212" s="51"/>
      <c r="M212" s="41">
        <f t="shared" si="18"/>
        <v>0</v>
      </c>
      <c r="N212" s="49">
        <f t="shared" si="19"/>
        <v>0</v>
      </c>
      <c r="O212" s="41">
        <v>0</v>
      </c>
      <c r="P212" s="41">
        <f t="shared" si="20"/>
        <v>0</v>
      </c>
      <c r="Q212" s="42">
        <f t="shared" si="21"/>
        <v>0</v>
      </c>
      <c r="R212" s="43" t="s">
        <v>711</v>
      </c>
      <c r="T212" s="133"/>
    </row>
    <row r="213" spans="1:20" x14ac:dyDescent="0.5">
      <c r="A213" s="27">
        <v>206</v>
      </c>
      <c r="B213" s="28" t="s">
        <v>43</v>
      </c>
      <c r="C213" s="29" t="s">
        <v>594</v>
      </c>
      <c r="D213" s="30" t="s">
        <v>595</v>
      </c>
      <c r="E213" s="31" t="s">
        <v>596</v>
      </c>
      <c r="F213" s="27" t="s">
        <v>567</v>
      </c>
      <c r="G213" s="32">
        <v>79.25</v>
      </c>
      <c r="H213" s="33">
        <v>0</v>
      </c>
      <c r="I213" s="34">
        <v>0</v>
      </c>
      <c r="J213" s="33"/>
      <c r="K213" s="32"/>
      <c r="L213" s="51"/>
      <c r="M213" s="32">
        <f t="shared" si="18"/>
        <v>0</v>
      </c>
      <c r="N213" s="35">
        <f t="shared" si="19"/>
        <v>0</v>
      </c>
      <c r="O213" s="32">
        <v>0</v>
      </c>
      <c r="P213" s="32">
        <f t="shared" si="20"/>
        <v>0</v>
      </c>
      <c r="Q213" s="44">
        <f t="shared" si="21"/>
        <v>0</v>
      </c>
      <c r="R213" s="45" t="s">
        <v>712</v>
      </c>
    </row>
    <row r="214" spans="1:20" x14ac:dyDescent="0.5">
      <c r="A214" s="94">
        <v>207</v>
      </c>
      <c r="B214" s="28" t="s">
        <v>56</v>
      </c>
      <c r="C214" s="29" t="s">
        <v>597</v>
      </c>
      <c r="D214" s="30" t="s">
        <v>598</v>
      </c>
      <c r="E214" s="31" t="s">
        <v>599</v>
      </c>
      <c r="F214" s="27" t="s">
        <v>567</v>
      </c>
      <c r="G214" s="32">
        <v>64.75</v>
      </c>
      <c r="H214" s="33">
        <v>0</v>
      </c>
      <c r="I214" s="34">
        <v>0</v>
      </c>
      <c r="J214" s="33"/>
      <c r="K214" s="32"/>
      <c r="L214" s="51"/>
      <c r="M214" s="32">
        <f t="shared" si="18"/>
        <v>0</v>
      </c>
      <c r="N214" s="35">
        <f t="shared" si="19"/>
        <v>0</v>
      </c>
      <c r="O214" s="32">
        <v>0</v>
      </c>
      <c r="P214" s="32">
        <f t="shared" si="20"/>
        <v>0</v>
      </c>
      <c r="Q214" s="44">
        <f t="shared" si="21"/>
        <v>0</v>
      </c>
      <c r="R214" s="45" t="s">
        <v>713</v>
      </c>
    </row>
    <row r="215" spans="1:20" x14ac:dyDescent="0.5">
      <c r="A215" s="27">
        <v>208</v>
      </c>
      <c r="B215" s="28" t="s">
        <v>56</v>
      </c>
      <c r="C215" s="29" t="s">
        <v>600</v>
      </c>
      <c r="D215" s="30" t="s">
        <v>601</v>
      </c>
      <c r="E215" s="31" t="s">
        <v>602</v>
      </c>
      <c r="F215" s="27" t="s">
        <v>567</v>
      </c>
      <c r="G215" s="32">
        <v>82</v>
      </c>
      <c r="H215" s="33">
        <v>0</v>
      </c>
      <c r="I215" s="34">
        <v>0</v>
      </c>
      <c r="J215" s="33"/>
      <c r="K215" s="32"/>
      <c r="L215" s="51"/>
      <c r="M215" s="32">
        <f t="shared" si="18"/>
        <v>0</v>
      </c>
      <c r="N215" s="35">
        <f t="shared" si="19"/>
        <v>0</v>
      </c>
      <c r="O215" s="32">
        <v>0</v>
      </c>
      <c r="P215" s="32">
        <f t="shared" si="20"/>
        <v>0</v>
      </c>
      <c r="Q215" s="44">
        <f t="shared" si="21"/>
        <v>0</v>
      </c>
      <c r="R215" s="45" t="s">
        <v>714</v>
      </c>
    </row>
    <row r="216" spans="1:20" x14ac:dyDescent="0.5">
      <c r="A216" s="94">
        <v>209</v>
      </c>
      <c r="B216" s="28" t="s">
        <v>43</v>
      </c>
      <c r="C216" s="29" t="s">
        <v>603</v>
      </c>
      <c r="D216" s="30" t="s">
        <v>604</v>
      </c>
      <c r="E216" s="31" t="s">
        <v>605</v>
      </c>
      <c r="F216" s="27" t="s">
        <v>567</v>
      </c>
      <c r="G216" s="32">
        <v>24</v>
      </c>
      <c r="H216" s="33">
        <v>0</v>
      </c>
      <c r="I216" s="34">
        <v>0</v>
      </c>
      <c r="J216" s="33"/>
      <c r="K216" s="32"/>
      <c r="L216" s="51"/>
      <c r="M216" s="32">
        <f t="shared" si="18"/>
        <v>0</v>
      </c>
      <c r="N216" s="35">
        <f t="shared" si="19"/>
        <v>0</v>
      </c>
      <c r="O216" s="32">
        <v>0</v>
      </c>
      <c r="P216" s="32">
        <f t="shared" si="20"/>
        <v>0</v>
      </c>
      <c r="Q216" s="44">
        <f t="shared" si="21"/>
        <v>0</v>
      </c>
      <c r="R216" s="45" t="s">
        <v>715</v>
      </c>
    </row>
    <row r="217" spans="1:20" x14ac:dyDescent="0.5">
      <c r="A217" s="94">
        <v>210</v>
      </c>
      <c r="B217" s="29" t="s">
        <v>56</v>
      </c>
      <c r="C217" s="29" t="s">
        <v>1133</v>
      </c>
      <c r="D217" s="30" t="s">
        <v>49</v>
      </c>
      <c r="E217" s="31" t="s">
        <v>1134</v>
      </c>
      <c r="F217" s="27" t="s">
        <v>567</v>
      </c>
      <c r="G217" s="32">
        <v>48.34</v>
      </c>
      <c r="H217" s="33">
        <v>0</v>
      </c>
      <c r="I217" s="34">
        <v>0</v>
      </c>
      <c r="J217" s="33"/>
      <c r="K217" s="32">
        <v>48.34</v>
      </c>
      <c r="L217" s="51"/>
      <c r="M217" s="32">
        <f t="shared" si="18"/>
        <v>48.34</v>
      </c>
      <c r="N217" s="32">
        <f>H217-J217</f>
        <v>0</v>
      </c>
      <c r="O217" s="32">
        <v>48.34</v>
      </c>
      <c r="P217" s="32">
        <f t="shared" si="20"/>
        <v>48.34</v>
      </c>
      <c r="Q217" s="44">
        <f>L217</f>
        <v>0</v>
      </c>
      <c r="R217" s="45"/>
    </row>
    <row r="218" spans="1:20" x14ac:dyDescent="0.5">
      <c r="A218" s="94">
        <v>211</v>
      </c>
      <c r="B218" s="53" t="s">
        <v>43</v>
      </c>
      <c r="C218" s="53" t="s">
        <v>716</v>
      </c>
      <c r="D218" s="54" t="s">
        <v>168</v>
      </c>
      <c r="E218" s="46" t="s">
        <v>743</v>
      </c>
      <c r="F218" s="27" t="s">
        <v>796</v>
      </c>
      <c r="G218" s="55">
        <v>40</v>
      </c>
      <c r="H218" s="55">
        <v>0</v>
      </c>
      <c r="I218" s="55">
        <v>0</v>
      </c>
      <c r="J218" s="55"/>
      <c r="K218" s="55"/>
      <c r="L218" s="51"/>
      <c r="M218" s="174">
        <f t="shared" si="18"/>
        <v>0</v>
      </c>
      <c r="N218" s="57">
        <f t="shared" si="19"/>
        <v>0</v>
      </c>
      <c r="O218" s="56">
        <v>0</v>
      </c>
      <c r="P218" s="74">
        <f t="shared" si="20"/>
        <v>0</v>
      </c>
      <c r="Q218" s="56">
        <f t="shared" si="21"/>
        <v>0</v>
      </c>
      <c r="R218" s="224" t="s">
        <v>1124</v>
      </c>
    </row>
    <row r="219" spans="1:20" x14ac:dyDescent="0.5">
      <c r="A219" s="27">
        <v>212</v>
      </c>
      <c r="B219" s="53" t="s">
        <v>43</v>
      </c>
      <c r="C219" s="53" t="s">
        <v>716</v>
      </c>
      <c r="D219" s="54" t="s">
        <v>168</v>
      </c>
      <c r="E219" s="46" t="s">
        <v>744</v>
      </c>
      <c r="F219" s="27" t="s">
        <v>796</v>
      </c>
      <c r="G219" s="55">
        <v>44</v>
      </c>
      <c r="H219" s="55">
        <v>0</v>
      </c>
      <c r="I219" s="55">
        <v>0</v>
      </c>
      <c r="J219" s="55"/>
      <c r="K219" s="55"/>
      <c r="L219" s="51"/>
      <c r="M219" s="51">
        <f t="shared" si="18"/>
        <v>0</v>
      </c>
      <c r="N219" s="35">
        <f t="shared" si="19"/>
        <v>0</v>
      </c>
      <c r="O219" s="32">
        <v>0</v>
      </c>
      <c r="P219" s="32">
        <f t="shared" si="20"/>
        <v>0</v>
      </c>
      <c r="Q219" s="32">
        <f t="shared" si="21"/>
        <v>0</v>
      </c>
      <c r="R219" s="45" t="s">
        <v>1125</v>
      </c>
    </row>
    <row r="220" spans="1:20" x14ac:dyDescent="0.5">
      <c r="A220" s="94">
        <v>213</v>
      </c>
      <c r="B220" s="53" t="s">
        <v>43</v>
      </c>
      <c r="C220" s="53" t="s">
        <v>450</v>
      </c>
      <c r="D220" s="54" t="s">
        <v>451</v>
      </c>
      <c r="E220" s="46" t="s">
        <v>745</v>
      </c>
      <c r="F220" s="27" t="s">
        <v>796</v>
      </c>
      <c r="G220" s="55">
        <v>11</v>
      </c>
      <c r="H220" s="55">
        <v>0</v>
      </c>
      <c r="I220" s="55">
        <v>0</v>
      </c>
      <c r="J220" s="55"/>
      <c r="K220" s="55"/>
      <c r="L220" s="51"/>
      <c r="M220" s="32">
        <f t="shared" si="18"/>
        <v>0</v>
      </c>
      <c r="N220" s="35">
        <f t="shared" si="19"/>
        <v>0</v>
      </c>
      <c r="O220" s="32">
        <v>0</v>
      </c>
      <c r="P220" s="32">
        <f t="shared" si="20"/>
        <v>0</v>
      </c>
      <c r="Q220" s="32">
        <f t="shared" si="21"/>
        <v>0</v>
      </c>
      <c r="R220" s="114" t="s">
        <v>877</v>
      </c>
    </row>
    <row r="221" spans="1:20" x14ac:dyDescent="0.5">
      <c r="A221" s="94">
        <v>214</v>
      </c>
      <c r="B221" s="53" t="s">
        <v>43</v>
      </c>
      <c r="C221" s="53" t="s">
        <v>603</v>
      </c>
      <c r="D221" s="54" t="s">
        <v>717</v>
      </c>
      <c r="E221" s="46" t="s">
        <v>746</v>
      </c>
      <c r="F221" s="27" t="s">
        <v>796</v>
      </c>
      <c r="G221" s="55">
        <v>10</v>
      </c>
      <c r="H221" s="55">
        <v>0</v>
      </c>
      <c r="I221" s="55">
        <v>0</v>
      </c>
      <c r="J221" s="55"/>
      <c r="K221" s="55"/>
      <c r="L221" s="51"/>
      <c r="M221" s="51">
        <f t="shared" si="18"/>
        <v>0</v>
      </c>
      <c r="N221" s="35">
        <f t="shared" si="19"/>
        <v>0</v>
      </c>
      <c r="O221" s="32">
        <v>0</v>
      </c>
      <c r="P221" s="32">
        <f t="shared" si="20"/>
        <v>0</v>
      </c>
      <c r="Q221" s="32">
        <f t="shared" si="21"/>
        <v>0</v>
      </c>
      <c r="R221" s="134" t="s">
        <v>1080</v>
      </c>
    </row>
    <row r="222" spans="1:20" x14ac:dyDescent="0.5">
      <c r="A222" s="94">
        <v>215</v>
      </c>
      <c r="B222" s="53" t="s">
        <v>90</v>
      </c>
      <c r="C222" s="53" t="s">
        <v>742</v>
      </c>
      <c r="D222" s="54" t="s">
        <v>718</v>
      </c>
      <c r="E222" s="46" t="s">
        <v>747</v>
      </c>
      <c r="F222" s="27" t="s">
        <v>796</v>
      </c>
      <c r="G222" s="55">
        <v>10</v>
      </c>
      <c r="H222" s="55">
        <v>0</v>
      </c>
      <c r="I222" s="55">
        <v>0</v>
      </c>
      <c r="J222" s="55"/>
      <c r="K222" s="55"/>
      <c r="L222" s="51"/>
      <c r="M222" s="47">
        <f t="shared" si="18"/>
        <v>0</v>
      </c>
      <c r="N222" s="35">
        <f t="shared" si="19"/>
        <v>0</v>
      </c>
      <c r="O222" s="32">
        <v>0</v>
      </c>
      <c r="P222" s="32">
        <f t="shared" si="20"/>
        <v>0</v>
      </c>
      <c r="Q222" s="32">
        <f t="shared" si="21"/>
        <v>0</v>
      </c>
      <c r="R222" s="134" t="s">
        <v>3</v>
      </c>
    </row>
    <row r="223" spans="1:20" x14ac:dyDescent="0.5">
      <c r="A223" s="27">
        <v>216</v>
      </c>
      <c r="B223" s="53" t="s">
        <v>43</v>
      </c>
      <c r="C223" s="53" t="s">
        <v>741</v>
      </c>
      <c r="D223" s="54" t="s">
        <v>719</v>
      </c>
      <c r="E223" s="46" t="s">
        <v>760</v>
      </c>
      <c r="F223" s="27" t="s">
        <v>796</v>
      </c>
      <c r="G223" s="55">
        <v>92.15</v>
      </c>
      <c r="H223" s="47">
        <v>0</v>
      </c>
      <c r="I223" s="47">
        <v>0</v>
      </c>
      <c r="J223" s="47"/>
      <c r="K223" s="55"/>
      <c r="L223" s="51"/>
      <c r="M223" s="55">
        <f t="shared" si="18"/>
        <v>0</v>
      </c>
      <c r="N223" s="35">
        <f t="shared" si="19"/>
        <v>0</v>
      </c>
      <c r="O223" s="32">
        <v>0</v>
      </c>
      <c r="P223" s="32">
        <f t="shared" si="20"/>
        <v>0</v>
      </c>
      <c r="Q223" s="32">
        <f t="shared" si="21"/>
        <v>0</v>
      </c>
      <c r="R223" s="134" t="s">
        <v>998</v>
      </c>
      <c r="T223" s="131"/>
    </row>
    <row r="224" spans="1:20" x14ac:dyDescent="0.5">
      <c r="A224" s="94">
        <v>217</v>
      </c>
      <c r="B224" s="53" t="s">
        <v>43</v>
      </c>
      <c r="C224" s="53" t="s">
        <v>720</v>
      </c>
      <c r="D224" s="54" t="s">
        <v>721</v>
      </c>
      <c r="E224" s="46" t="s">
        <v>748</v>
      </c>
      <c r="F224" s="27" t="s">
        <v>797</v>
      </c>
      <c r="G224" s="55">
        <v>65.55</v>
      </c>
      <c r="H224" s="47">
        <v>0</v>
      </c>
      <c r="I224" s="47">
        <v>0</v>
      </c>
      <c r="J224" s="47"/>
      <c r="K224" s="55"/>
      <c r="L224" s="51"/>
      <c r="M224" s="55">
        <f t="shared" si="18"/>
        <v>0</v>
      </c>
      <c r="N224" s="35">
        <f t="shared" si="19"/>
        <v>0</v>
      </c>
      <c r="O224" s="32">
        <v>0</v>
      </c>
      <c r="P224" s="32">
        <f t="shared" si="20"/>
        <v>0</v>
      </c>
      <c r="Q224" s="32">
        <f t="shared" si="21"/>
        <v>0</v>
      </c>
      <c r="R224" s="134" t="s">
        <v>1081</v>
      </c>
    </row>
    <row r="225" spans="1:20" x14ac:dyDescent="0.5">
      <c r="A225" s="94">
        <v>218</v>
      </c>
      <c r="B225" s="53" t="s">
        <v>43</v>
      </c>
      <c r="C225" s="53" t="s">
        <v>722</v>
      </c>
      <c r="D225" s="54" t="s">
        <v>723</v>
      </c>
      <c r="E225" s="46" t="s">
        <v>749</v>
      </c>
      <c r="F225" s="27" t="s">
        <v>798</v>
      </c>
      <c r="G225" s="55">
        <v>67.5</v>
      </c>
      <c r="H225" s="47">
        <v>0</v>
      </c>
      <c r="I225" s="47">
        <v>0</v>
      </c>
      <c r="J225" s="47"/>
      <c r="K225" s="55"/>
      <c r="L225" s="51"/>
      <c r="M225" s="47">
        <f t="shared" si="18"/>
        <v>0</v>
      </c>
      <c r="N225" s="35">
        <f t="shared" si="19"/>
        <v>0</v>
      </c>
      <c r="O225" s="32">
        <v>0</v>
      </c>
      <c r="P225" s="32">
        <f t="shared" si="20"/>
        <v>0</v>
      </c>
      <c r="Q225" s="32">
        <f t="shared" si="21"/>
        <v>0</v>
      </c>
      <c r="R225" s="134" t="s">
        <v>6</v>
      </c>
    </row>
    <row r="226" spans="1:20" x14ac:dyDescent="0.5">
      <c r="A226" s="94">
        <v>219</v>
      </c>
      <c r="B226" s="53" t="s">
        <v>56</v>
      </c>
      <c r="C226" s="53" t="s">
        <v>740</v>
      </c>
      <c r="D226" s="54" t="s">
        <v>724</v>
      </c>
      <c r="E226" s="46" t="s">
        <v>761</v>
      </c>
      <c r="F226" s="27" t="s">
        <v>798</v>
      </c>
      <c r="G226" s="55">
        <v>13</v>
      </c>
      <c r="H226" s="47">
        <v>0</v>
      </c>
      <c r="I226" s="47">
        <v>0</v>
      </c>
      <c r="J226" s="47"/>
      <c r="K226" s="55"/>
      <c r="L226" s="51"/>
      <c r="M226" s="55">
        <f t="shared" si="18"/>
        <v>0</v>
      </c>
      <c r="N226" s="35">
        <f t="shared" si="19"/>
        <v>0</v>
      </c>
      <c r="O226" s="32">
        <v>0</v>
      </c>
      <c r="P226" s="32">
        <f t="shared" si="20"/>
        <v>0</v>
      </c>
      <c r="Q226" s="32">
        <f t="shared" si="21"/>
        <v>0</v>
      </c>
      <c r="R226" s="114" t="s">
        <v>1061</v>
      </c>
    </row>
    <row r="227" spans="1:20" x14ac:dyDescent="0.5">
      <c r="A227" s="27">
        <v>220</v>
      </c>
      <c r="B227" s="53" t="s">
        <v>56</v>
      </c>
      <c r="C227" s="53" t="s">
        <v>739</v>
      </c>
      <c r="D227" s="54" t="s">
        <v>725</v>
      </c>
      <c r="E227" s="46" t="s">
        <v>762</v>
      </c>
      <c r="F227" s="27" t="s">
        <v>798</v>
      </c>
      <c r="G227" s="55">
        <v>12.5</v>
      </c>
      <c r="H227" s="47">
        <v>0</v>
      </c>
      <c r="I227" s="47">
        <v>0</v>
      </c>
      <c r="J227" s="47"/>
      <c r="K227" s="55"/>
      <c r="L227" s="51"/>
      <c r="M227" s="55">
        <f t="shared" si="18"/>
        <v>0</v>
      </c>
      <c r="N227" s="35">
        <f t="shared" si="19"/>
        <v>0</v>
      </c>
      <c r="O227" s="32">
        <v>0</v>
      </c>
      <c r="P227" s="32">
        <f t="shared" si="20"/>
        <v>0</v>
      </c>
      <c r="Q227" s="32">
        <f t="shared" si="21"/>
        <v>0</v>
      </c>
      <c r="R227" s="45" t="s">
        <v>878</v>
      </c>
    </row>
    <row r="228" spans="1:20" x14ac:dyDescent="0.5">
      <c r="A228" s="94">
        <v>221</v>
      </c>
      <c r="B228" s="53" t="s">
        <v>56</v>
      </c>
      <c r="C228" s="53" t="s">
        <v>738</v>
      </c>
      <c r="D228" s="54" t="s">
        <v>726</v>
      </c>
      <c r="E228" s="46" t="s">
        <v>763</v>
      </c>
      <c r="F228" s="27" t="s">
        <v>798</v>
      </c>
      <c r="G228" s="55">
        <v>29.5</v>
      </c>
      <c r="H228" s="47">
        <v>0</v>
      </c>
      <c r="I228" s="47">
        <v>0</v>
      </c>
      <c r="J228" s="47"/>
      <c r="K228" s="55"/>
      <c r="L228" s="51"/>
      <c r="M228" s="55">
        <f t="shared" si="18"/>
        <v>0</v>
      </c>
      <c r="N228" s="35">
        <f t="shared" si="19"/>
        <v>0</v>
      </c>
      <c r="O228" s="32">
        <v>0</v>
      </c>
      <c r="P228" s="32">
        <f t="shared" si="20"/>
        <v>0</v>
      </c>
      <c r="Q228" s="32">
        <f t="shared" si="21"/>
        <v>0</v>
      </c>
      <c r="R228" s="114" t="s">
        <v>1057</v>
      </c>
    </row>
    <row r="229" spans="1:20" x14ac:dyDescent="0.5">
      <c r="A229" s="94">
        <v>222</v>
      </c>
      <c r="B229" s="53" t="s">
        <v>56</v>
      </c>
      <c r="C229" s="53" t="s">
        <v>727</v>
      </c>
      <c r="D229" s="54" t="s">
        <v>728</v>
      </c>
      <c r="E229" s="46" t="s">
        <v>750</v>
      </c>
      <c r="F229" s="27" t="s">
        <v>798</v>
      </c>
      <c r="G229" s="55">
        <v>50</v>
      </c>
      <c r="H229" s="47">
        <v>0</v>
      </c>
      <c r="I229" s="47">
        <v>0</v>
      </c>
      <c r="J229" s="47"/>
      <c r="K229" s="55"/>
      <c r="L229" s="51"/>
      <c r="M229" s="55">
        <f t="shared" si="18"/>
        <v>0</v>
      </c>
      <c r="N229" s="35">
        <f t="shared" si="19"/>
        <v>0</v>
      </c>
      <c r="O229" s="32">
        <v>0</v>
      </c>
      <c r="P229" s="32">
        <f t="shared" si="20"/>
        <v>0</v>
      </c>
      <c r="Q229" s="32">
        <f t="shared" si="21"/>
        <v>0</v>
      </c>
      <c r="R229" s="45" t="s">
        <v>879</v>
      </c>
    </row>
    <row r="230" spans="1:20" x14ac:dyDescent="0.5">
      <c r="A230" s="94">
        <v>223</v>
      </c>
      <c r="B230" s="53" t="s">
        <v>56</v>
      </c>
      <c r="C230" s="53" t="s">
        <v>729</v>
      </c>
      <c r="D230" s="54" t="s">
        <v>728</v>
      </c>
      <c r="E230" s="46" t="s">
        <v>751</v>
      </c>
      <c r="F230" s="27" t="s">
        <v>798</v>
      </c>
      <c r="G230" s="55">
        <v>50</v>
      </c>
      <c r="H230" s="47">
        <v>0</v>
      </c>
      <c r="I230" s="47">
        <v>0</v>
      </c>
      <c r="J230" s="47"/>
      <c r="K230" s="55"/>
      <c r="L230" s="51"/>
      <c r="M230" s="55">
        <f t="shared" si="18"/>
        <v>0</v>
      </c>
      <c r="N230" s="35">
        <f t="shared" si="19"/>
        <v>0</v>
      </c>
      <c r="O230" s="32">
        <v>0</v>
      </c>
      <c r="P230" s="32">
        <f t="shared" si="20"/>
        <v>0</v>
      </c>
      <c r="Q230" s="32">
        <f t="shared" si="21"/>
        <v>0</v>
      </c>
      <c r="R230" s="45" t="s">
        <v>880</v>
      </c>
    </row>
    <row r="231" spans="1:20" x14ac:dyDescent="0.5">
      <c r="A231" s="27">
        <v>224</v>
      </c>
      <c r="B231" s="53" t="s">
        <v>90</v>
      </c>
      <c r="C231" s="53" t="s">
        <v>737</v>
      </c>
      <c r="D231" s="54" t="s">
        <v>222</v>
      </c>
      <c r="E231" s="46" t="s">
        <v>764</v>
      </c>
      <c r="F231" s="27" t="s">
        <v>798</v>
      </c>
      <c r="G231" s="55">
        <v>17.28</v>
      </c>
      <c r="H231" s="47">
        <v>0</v>
      </c>
      <c r="I231" s="47">
        <v>0</v>
      </c>
      <c r="J231" s="47"/>
      <c r="K231" s="55"/>
      <c r="L231" s="51"/>
      <c r="M231" s="55">
        <f t="shared" si="18"/>
        <v>0</v>
      </c>
      <c r="N231" s="35">
        <f t="shared" si="19"/>
        <v>0</v>
      </c>
      <c r="O231" s="32">
        <v>0</v>
      </c>
      <c r="P231" s="32">
        <f t="shared" si="20"/>
        <v>0</v>
      </c>
      <c r="Q231" s="51">
        <v>0</v>
      </c>
      <c r="R231" s="317" t="s">
        <v>1005</v>
      </c>
      <c r="T231" s="131">
        <v>0</v>
      </c>
    </row>
    <row r="232" spans="1:20" x14ac:dyDescent="0.5">
      <c r="A232" s="94">
        <v>225</v>
      </c>
      <c r="B232" s="53" t="s">
        <v>90</v>
      </c>
      <c r="C232" s="53" t="s">
        <v>737</v>
      </c>
      <c r="D232" s="54" t="s">
        <v>222</v>
      </c>
      <c r="E232" s="46" t="s">
        <v>765</v>
      </c>
      <c r="F232" s="27" t="s">
        <v>798</v>
      </c>
      <c r="G232" s="55">
        <v>23</v>
      </c>
      <c r="H232" s="47">
        <v>0</v>
      </c>
      <c r="I232" s="55">
        <v>0</v>
      </c>
      <c r="J232" s="55"/>
      <c r="K232" s="55"/>
      <c r="L232" s="51"/>
      <c r="M232" s="55">
        <f t="shared" si="18"/>
        <v>0</v>
      </c>
      <c r="N232" s="35">
        <v>0</v>
      </c>
      <c r="O232" s="32">
        <v>0</v>
      </c>
      <c r="P232" s="32">
        <f t="shared" si="20"/>
        <v>0</v>
      </c>
      <c r="Q232" s="32">
        <f t="shared" si="21"/>
        <v>0</v>
      </c>
      <c r="R232" s="318"/>
    </row>
    <row r="233" spans="1:20" x14ac:dyDescent="0.5">
      <c r="A233" s="94">
        <v>226</v>
      </c>
      <c r="B233" s="53" t="s">
        <v>43</v>
      </c>
      <c r="C233" s="53" t="s">
        <v>373</v>
      </c>
      <c r="D233" s="54" t="s">
        <v>575</v>
      </c>
      <c r="E233" s="46" t="s">
        <v>752</v>
      </c>
      <c r="F233" s="27" t="s">
        <v>798</v>
      </c>
      <c r="G233" s="55">
        <v>66</v>
      </c>
      <c r="H233" s="55">
        <v>0</v>
      </c>
      <c r="I233" s="55">
        <v>0</v>
      </c>
      <c r="J233" s="55"/>
      <c r="K233" s="55"/>
      <c r="L233" s="51"/>
      <c r="M233" s="55">
        <f t="shared" si="18"/>
        <v>0</v>
      </c>
      <c r="N233" s="35">
        <f t="shared" si="19"/>
        <v>0</v>
      </c>
      <c r="O233" s="32">
        <v>0</v>
      </c>
      <c r="P233" s="32">
        <f t="shared" si="20"/>
        <v>0</v>
      </c>
      <c r="Q233" s="32">
        <f t="shared" si="21"/>
        <v>0</v>
      </c>
      <c r="R233" s="43" t="s">
        <v>1042</v>
      </c>
      <c r="S233" s="138"/>
    </row>
    <row r="234" spans="1:20" x14ac:dyDescent="0.5">
      <c r="A234" s="94">
        <v>227</v>
      </c>
      <c r="B234" s="53" t="s">
        <v>56</v>
      </c>
      <c r="C234" s="53" t="s">
        <v>730</v>
      </c>
      <c r="D234" s="54" t="s">
        <v>731</v>
      </c>
      <c r="E234" s="46" t="s">
        <v>753</v>
      </c>
      <c r="F234" s="27" t="s">
        <v>798</v>
      </c>
      <c r="G234" s="55">
        <v>40.5</v>
      </c>
      <c r="H234" s="55">
        <v>0</v>
      </c>
      <c r="I234" s="55">
        <v>0</v>
      </c>
      <c r="J234" s="55"/>
      <c r="K234" s="55"/>
      <c r="L234" s="51"/>
      <c r="M234" s="55">
        <f t="shared" si="18"/>
        <v>0</v>
      </c>
      <c r="N234" s="35">
        <f t="shared" si="19"/>
        <v>0</v>
      </c>
      <c r="O234" s="32">
        <v>0</v>
      </c>
      <c r="P234" s="32">
        <f t="shared" si="20"/>
        <v>0</v>
      </c>
      <c r="Q234" s="32">
        <f t="shared" si="21"/>
        <v>0</v>
      </c>
      <c r="R234" s="45" t="s">
        <v>881</v>
      </c>
    </row>
    <row r="235" spans="1:20" x14ac:dyDescent="0.5">
      <c r="A235" s="27">
        <v>228</v>
      </c>
      <c r="B235" s="53" t="s">
        <v>56</v>
      </c>
      <c r="C235" s="53" t="s">
        <v>730</v>
      </c>
      <c r="D235" s="54" t="s">
        <v>731</v>
      </c>
      <c r="E235" s="46" t="s">
        <v>754</v>
      </c>
      <c r="F235" s="27" t="s">
        <v>798</v>
      </c>
      <c r="G235" s="55">
        <v>37.049999999999997</v>
      </c>
      <c r="H235" s="55">
        <v>0</v>
      </c>
      <c r="I235" s="55">
        <v>0</v>
      </c>
      <c r="J235" s="55"/>
      <c r="K235" s="55"/>
      <c r="L235" s="51"/>
      <c r="M235" s="55">
        <f t="shared" si="18"/>
        <v>0</v>
      </c>
      <c r="N235" s="35">
        <f t="shared" si="19"/>
        <v>0</v>
      </c>
      <c r="O235" s="32">
        <v>0</v>
      </c>
      <c r="P235" s="32">
        <f t="shared" si="20"/>
        <v>0</v>
      </c>
      <c r="Q235" s="32">
        <f t="shared" si="21"/>
        <v>0</v>
      </c>
      <c r="R235" s="45" t="s">
        <v>882</v>
      </c>
    </row>
    <row r="236" spans="1:20" x14ac:dyDescent="0.5">
      <c r="A236" s="94">
        <v>229</v>
      </c>
      <c r="B236" s="53" t="s">
        <v>56</v>
      </c>
      <c r="C236" s="53" t="s">
        <v>732</v>
      </c>
      <c r="D236" s="54" t="s">
        <v>145</v>
      </c>
      <c r="E236" s="46" t="s">
        <v>755</v>
      </c>
      <c r="F236" s="27" t="s">
        <v>798</v>
      </c>
      <c r="G236" s="55">
        <v>38</v>
      </c>
      <c r="H236" s="55">
        <v>0</v>
      </c>
      <c r="I236" s="55">
        <v>0</v>
      </c>
      <c r="J236" s="55"/>
      <c r="K236" s="55"/>
      <c r="L236" s="51"/>
      <c r="M236" s="55">
        <f t="shared" si="18"/>
        <v>0</v>
      </c>
      <c r="N236" s="35">
        <f t="shared" si="19"/>
        <v>0</v>
      </c>
      <c r="O236" s="32">
        <v>0</v>
      </c>
      <c r="P236" s="32">
        <f t="shared" si="20"/>
        <v>0</v>
      </c>
      <c r="Q236" s="32">
        <f t="shared" si="21"/>
        <v>0</v>
      </c>
      <c r="R236" s="45" t="s">
        <v>883</v>
      </c>
    </row>
    <row r="237" spans="1:20" x14ac:dyDescent="0.5">
      <c r="A237" s="94">
        <v>230</v>
      </c>
      <c r="B237" s="53" t="s">
        <v>56</v>
      </c>
      <c r="C237" s="53" t="s">
        <v>732</v>
      </c>
      <c r="D237" s="54" t="s">
        <v>145</v>
      </c>
      <c r="E237" s="46" t="s">
        <v>756</v>
      </c>
      <c r="F237" s="27" t="s">
        <v>798</v>
      </c>
      <c r="G237" s="55">
        <v>38</v>
      </c>
      <c r="H237" s="55">
        <v>0</v>
      </c>
      <c r="I237" s="55">
        <v>0</v>
      </c>
      <c r="J237" s="55"/>
      <c r="K237" s="55"/>
      <c r="L237" s="51"/>
      <c r="M237" s="55">
        <f t="shared" si="18"/>
        <v>0</v>
      </c>
      <c r="N237" s="35">
        <f t="shared" si="19"/>
        <v>0</v>
      </c>
      <c r="O237" s="32">
        <v>0</v>
      </c>
      <c r="P237" s="32">
        <f t="shared" si="20"/>
        <v>0</v>
      </c>
      <c r="Q237" s="32">
        <f t="shared" si="21"/>
        <v>0</v>
      </c>
      <c r="R237" s="45" t="s">
        <v>884</v>
      </c>
    </row>
    <row r="238" spans="1:20" x14ac:dyDescent="0.5">
      <c r="A238" s="94">
        <v>231</v>
      </c>
      <c r="B238" s="53" t="s">
        <v>43</v>
      </c>
      <c r="C238" s="53" t="s">
        <v>733</v>
      </c>
      <c r="D238" s="54" t="s">
        <v>734</v>
      </c>
      <c r="E238" s="46" t="s">
        <v>757</v>
      </c>
      <c r="F238" s="27" t="s">
        <v>798</v>
      </c>
      <c r="G238" s="55">
        <v>65</v>
      </c>
      <c r="H238" s="55">
        <v>0</v>
      </c>
      <c r="I238" s="55">
        <v>0</v>
      </c>
      <c r="J238" s="55"/>
      <c r="K238" s="55"/>
      <c r="L238" s="51"/>
      <c r="M238" s="55">
        <f t="shared" si="18"/>
        <v>0</v>
      </c>
      <c r="N238" s="35">
        <f t="shared" si="19"/>
        <v>0</v>
      </c>
      <c r="O238" s="32">
        <v>0</v>
      </c>
      <c r="P238" s="32">
        <f t="shared" si="20"/>
        <v>0</v>
      </c>
      <c r="Q238" s="32">
        <f t="shared" si="21"/>
        <v>0</v>
      </c>
      <c r="R238" s="114" t="s">
        <v>1055</v>
      </c>
    </row>
    <row r="239" spans="1:20" x14ac:dyDescent="0.5">
      <c r="A239" s="27">
        <v>232</v>
      </c>
      <c r="B239" s="53" t="s">
        <v>56</v>
      </c>
      <c r="C239" s="53" t="s">
        <v>736</v>
      </c>
      <c r="D239" s="54" t="s">
        <v>145</v>
      </c>
      <c r="E239" s="46" t="s">
        <v>758</v>
      </c>
      <c r="F239" s="27" t="s">
        <v>798</v>
      </c>
      <c r="G239" s="55">
        <v>20</v>
      </c>
      <c r="H239" s="55">
        <v>0</v>
      </c>
      <c r="I239" s="55">
        <v>0</v>
      </c>
      <c r="J239" s="55"/>
      <c r="K239" s="55"/>
      <c r="L239" s="51"/>
      <c r="M239" s="55">
        <f t="shared" si="18"/>
        <v>0</v>
      </c>
      <c r="N239" s="35">
        <f t="shared" si="19"/>
        <v>0</v>
      </c>
      <c r="O239" s="32">
        <v>0</v>
      </c>
      <c r="P239" s="32">
        <f t="shared" si="20"/>
        <v>0</v>
      </c>
      <c r="Q239" s="32">
        <f t="shared" si="21"/>
        <v>0</v>
      </c>
      <c r="R239" s="134" t="s">
        <v>1002</v>
      </c>
      <c r="S239" s="2"/>
      <c r="T239" s="131"/>
    </row>
    <row r="240" spans="1:20" x14ac:dyDescent="0.5">
      <c r="A240" s="94">
        <v>233</v>
      </c>
      <c r="B240" s="53" t="s">
        <v>56</v>
      </c>
      <c r="C240" s="53" t="s">
        <v>735</v>
      </c>
      <c r="D240" s="54" t="s">
        <v>98</v>
      </c>
      <c r="E240" s="46" t="s">
        <v>759</v>
      </c>
      <c r="F240" s="27" t="s">
        <v>798</v>
      </c>
      <c r="G240" s="55">
        <v>28.33</v>
      </c>
      <c r="H240" s="55">
        <v>0</v>
      </c>
      <c r="I240" s="55">
        <v>0</v>
      </c>
      <c r="J240" s="55"/>
      <c r="K240" s="55"/>
      <c r="L240" s="51"/>
      <c r="M240" s="47">
        <f t="shared" si="18"/>
        <v>0</v>
      </c>
      <c r="N240" s="32">
        <f t="shared" si="19"/>
        <v>0</v>
      </c>
      <c r="O240" s="32">
        <v>0</v>
      </c>
      <c r="P240" s="32">
        <f t="shared" si="20"/>
        <v>0</v>
      </c>
      <c r="Q240" s="32">
        <f t="shared" si="21"/>
        <v>0</v>
      </c>
      <c r="R240" s="114" t="s">
        <v>1082</v>
      </c>
      <c r="S240" s="2"/>
    </row>
    <row r="241" spans="1:20" x14ac:dyDescent="0.5">
      <c r="A241" s="94">
        <v>234</v>
      </c>
      <c r="B241" s="58" t="s">
        <v>56</v>
      </c>
      <c r="C241" s="59" t="s">
        <v>781</v>
      </c>
      <c r="D241" s="60" t="s">
        <v>782</v>
      </c>
      <c r="E241" s="61" t="s">
        <v>766</v>
      </c>
      <c r="F241" s="27" t="s">
        <v>799</v>
      </c>
      <c r="G241" s="62">
        <v>50</v>
      </c>
      <c r="H241" s="62">
        <v>0</v>
      </c>
      <c r="I241" s="63">
        <v>0</v>
      </c>
      <c r="J241" s="62"/>
      <c r="K241" s="64"/>
      <c r="L241" s="51"/>
      <c r="M241" s="62">
        <f t="shared" si="18"/>
        <v>0</v>
      </c>
      <c r="N241" s="32">
        <f>H241-J241</f>
        <v>0</v>
      </c>
      <c r="O241" s="32">
        <v>0</v>
      </c>
      <c r="P241" s="32">
        <f>+N241+O241</f>
        <v>0</v>
      </c>
      <c r="Q241" s="51">
        <v>0</v>
      </c>
      <c r="R241" s="114" t="s">
        <v>1078</v>
      </c>
      <c r="S241" s="2"/>
      <c r="T241" s="139">
        <v>50</v>
      </c>
    </row>
    <row r="242" spans="1:20" x14ac:dyDescent="0.5">
      <c r="A242" s="94">
        <v>235</v>
      </c>
      <c r="B242" s="58" t="s">
        <v>43</v>
      </c>
      <c r="C242" s="59" t="s">
        <v>783</v>
      </c>
      <c r="D242" s="60" t="s">
        <v>784</v>
      </c>
      <c r="E242" s="61" t="s">
        <v>767</v>
      </c>
      <c r="F242" s="27" t="s">
        <v>799</v>
      </c>
      <c r="G242" s="62">
        <v>35</v>
      </c>
      <c r="H242" s="62">
        <v>0</v>
      </c>
      <c r="I242" s="63">
        <v>0</v>
      </c>
      <c r="J242" s="62"/>
      <c r="K242" s="64"/>
      <c r="L242" s="51"/>
      <c r="M242" s="62">
        <f t="shared" si="18"/>
        <v>0</v>
      </c>
      <c r="N242" s="32">
        <f>H242-J242</f>
        <v>0</v>
      </c>
      <c r="O242" s="32">
        <v>0</v>
      </c>
      <c r="P242" s="32">
        <f>+N242+O242</f>
        <v>0</v>
      </c>
      <c r="Q242" s="32">
        <f t="shared" si="21"/>
        <v>0</v>
      </c>
      <c r="R242" s="134" t="s">
        <v>1140</v>
      </c>
      <c r="S242" s="2"/>
      <c r="T242" s="131"/>
    </row>
    <row r="243" spans="1:20" x14ac:dyDescent="0.5">
      <c r="A243" s="27">
        <v>236</v>
      </c>
      <c r="B243" s="58" t="s">
        <v>43</v>
      </c>
      <c r="C243" s="59" t="s">
        <v>785</v>
      </c>
      <c r="D243" s="60" t="s">
        <v>604</v>
      </c>
      <c r="E243" s="61" t="s">
        <v>768</v>
      </c>
      <c r="F243" s="27" t="s">
        <v>799</v>
      </c>
      <c r="G243" s="62">
        <v>105</v>
      </c>
      <c r="H243" s="62">
        <v>0</v>
      </c>
      <c r="I243" s="63">
        <v>0</v>
      </c>
      <c r="J243" s="62"/>
      <c r="K243" s="64"/>
      <c r="L243" s="51"/>
      <c r="M243" s="173">
        <f t="shared" si="18"/>
        <v>0</v>
      </c>
      <c r="N243" s="32">
        <f>H243-J243</f>
        <v>0</v>
      </c>
      <c r="O243" s="32">
        <v>105</v>
      </c>
      <c r="P243" s="32">
        <f>+N243+O243</f>
        <v>105</v>
      </c>
      <c r="Q243" s="32">
        <f t="shared" si="21"/>
        <v>0</v>
      </c>
      <c r="R243" s="33"/>
      <c r="S243" s="2"/>
    </row>
    <row r="244" spans="1:20" x14ac:dyDescent="0.5">
      <c r="A244" s="94">
        <v>237</v>
      </c>
      <c r="B244" s="58" t="s">
        <v>43</v>
      </c>
      <c r="C244" s="59" t="s">
        <v>786</v>
      </c>
      <c r="D244" s="60" t="s">
        <v>787</v>
      </c>
      <c r="E244" s="61" t="s">
        <v>769</v>
      </c>
      <c r="F244" s="27" t="s">
        <v>799</v>
      </c>
      <c r="G244" s="62">
        <v>40</v>
      </c>
      <c r="H244" s="62">
        <v>0</v>
      </c>
      <c r="I244" s="63">
        <v>45</v>
      </c>
      <c r="J244" s="62"/>
      <c r="K244" s="64"/>
      <c r="L244" s="51"/>
      <c r="M244" s="62">
        <f t="shared" si="18"/>
        <v>0</v>
      </c>
      <c r="N244" s="32">
        <f>H244-J244</f>
        <v>0</v>
      </c>
      <c r="O244" s="32">
        <v>0</v>
      </c>
      <c r="P244" s="32">
        <f>+N244+O244</f>
        <v>0</v>
      </c>
      <c r="Q244" s="254">
        <v>5</v>
      </c>
      <c r="R244" s="33"/>
      <c r="S244" s="2"/>
    </row>
    <row r="245" spans="1:20" x14ac:dyDescent="0.5">
      <c r="A245" s="94">
        <v>238</v>
      </c>
      <c r="B245" s="58" t="s">
        <v>43</v>
      </c>
      <c r="C245" s="59" t="s">
        <v>788</v>
      </c>
      <c r="D245" s="60" t="s">
        <v>85</v>
      </c>
      <c r="E245" s="61" t="s">
        <v>770</v>
      </c>
      <c r="F245" s="27" t="s">
        <v>799</v>
      </c>
      <c r="G245" s="62">
        <v>60</v>
      </c>
      <c r="H245" s="62">
        <v>0</v>
      </c>
      <c r="I245" s="63">
        <v>0</v>
      </c>
      <c r="J245" s="62"/>
      <c r="K245" s="64"/>
      <c r="L245" s="51"/>
      <c r="M245" s="62">
        <f t="shared" si="18"/>
        <v>0</v>
      </c>
      <c r="N245" s="32">
        <f t="shared" ref="N245:N255" si="22">H245-J245</f>
        <v>0</v>
      </c>
      <c r="O245" s="32">
        <v>0</v>
      </c>
      <c r="P245" s="32">
        <f>+N245+O245</f>
        <v>0</v>
      </c>
      <c r="Q245" s="51">
        <v>0</v>
      </c>
      <c r="R245" s="114" t="s">
        <v>1079</v>
      </c>
      <c r="S245" s="2"/>
      <c r="T245" s="139">
        <v>135</v>
      </c>
    </row>
    <row r="246" spans="1:20" x14ac:dyDescent="0.5">
      <c r="A246" s="94">
        <v>239</v>
      </c>
      <c r="B246" s="65" t="s">
        <v>43</v>
      </c>
      <c r="C246" s="66" t="s">
        <v>350</v>
      </c>
      <c r="D246" s="54" t="s">
        <v>351</v>
      </c>
      <c r="E246" s="67" t="s">
        <v>771</v>
      </c>
      <c r="F246" s="27" t="s">
        <v>799</v>
      </c>
      <c r="G246" s="55">
        <v>40</v>
      </c>
      <c r="H246" s="55">
        <v>40</v>
      </c>
      <c r="I246" s="68">
        <v>0</v>
      </c>
      <c r="J246" s="55">
        <v>40</v>
      </c>
      <c r="K246" s="69">
        <v>40</v>
      </c>
      <c r="L246" s="51">
        <v>80</v>
      </c>
      <c r="M246" s="55">
        <f t="shared" si="18"/>
        <v>160</v>
      </c>
      <c r="N246" s="32">
        <f t="shared" si="22"/>
        <v>0</v>
      </c>
      <c r="O246" s="32">
        <v>0</v>
      </c>
      <c r="P246" s="32">
        <f t="shared" ref="P246:P255" si="23">+N246+O246</f>
        <v>0</v>
      </c>
      <c r="Q246" s="254">
        <f>L246-G246</f>
        <v>40</v>
      </c>
      <c r="R246" s="33"/>
      <c r="S246" s="2"/>
    </row>
    <row r="247" spans="1:20" x14ac:dyDescent="0.5">
      <c r="A247" s="27">
        <v>240</v>
      </c>
      <c r="B247" s="65" t="s">
        <v>43</v>
      </c>
      <c r="C247" s="66" t="s">
        <v>789</v>
      </c>
      <c r="D247" s="54" t="s">
        <v>790</v>
      </c>
      <c r="E247" s="67" t="s">
        <v>772</v>
      </c>
      <c r="F247" s="27" t="s">
        <v>799</v>
      </c>
      <c r="G247" s="55">
        <v>60</v>
      </c>
      <c r="H247" s="55">
        <v>0</v>
      </c>
      <c r="I247" s="68">
        <v>0</v>
      </c>
      <c r="J247" s="55"/>
      <c r="K247" s="69">
        <v>60</v>
      </c>
      <c r="L247" s="51"/>
      <c r="M247" s="47">
        <f t="shared" si="18"/>
        <v>60</v>
      </c>
      <c r="N247" s="32">
        <f t="shared" si="22"/>
        <v>0</v>
      </c>
      <c r="O247" s="32">
        <v>60</v>
      </c>
      <c r="P247" s="32">
        <f t="shared" si="23"/>
        <v>60</v>
      </c>
      <c r="Q247" s="32">
        <f>L247</f>
        <v>0</v>
      </c>
      <c r="R247" s="33"/>
      <c r="S247" s="2"/>
    </row>
    <row r="248" spans="1:20" x14ac:dyDescent="0.5">
      <c r="A248" s="94">
        <v>241</v>
      </c>
      <c r="B248" s="65" t="s">
        <v>56</v>
      </c>
      <c r="C248" s="66" t="s">
        <v>791</v>
      </c>
      <c r="D248" s="54" t="s">
        <v>145</v>
      </c>
      <c r="E248" s="67" t="s">
        <v>773</v>
      </c>
      <c r="F248" s="27" t="s">
        <v>799</v>
      </c>
      <c r="G248" s="55">
        <v>10</v>
      </c>
      <c r="H248" s="55">
        <v>0</v>
      </c>
      <c r="I248" s="68">
        <v>0</v>
      </c>
      <c r="J248" s="55"/>
      <c r="K248" s="69"/>
      <c r="L248" s="51"/>
      <c r="M248" s="55">
        <f t="shared" si="18"/>
        <v>0</v>
      </c>
      <c r="N248" s="32">
        <f t="shared" si="22"/>
        <v>0</v>
      </c>
      <c r="O248" s="32">
        <v>0</v>
      </c>
      <c r="P248" s="32">
        <f t="shared" si="23"/>
        <v>0</v>
      </c>
      <c r="Q248" s="32">
        <v>0</v>
      </c>
      <c r="R248" s="114" t="s">
        <v>1058</v>
      </c>
      <c r="S248" s="2"/>
    </row>
    <row r="249" spans="1:20" s="3" customFormat="1" x14ac:dyDescent="0.5">
      <c r="A249" s="108">
        <v>242</v>
      </c>
      <c r="B249" s="154" t="s">
        <v>43</v>
      </c>
      <c r="C249" s="155" t="s">
        <v>317</v>
      </c>
      <c r="D249" s="156" t="s">
        <v>792</v>
      </c>
      <c r="E249" s="157" t="s">
        <v>774</v>
      </c>
      <c r="F249" s="153" t="s">
        <v>799</v>
      </c>
      <c r="G249" s="158">
        <v>25</v>
      </c>
      <c r="H249" s="158">
        <v>0</v>
      </c>
      <c r="I249" s="159">
        <v>0</v>
      </c>
      <c r="J249" s="158"/>
      <c r="K249" s="160"/>
      <c r="L249" s="99"/>
      <c r="M249" s="158">
        <f t="shared" si="18"/>
        <v>0</v>
      </c>
      <c r="N249" s="161">
        <f t="shared" si="22"/>
        <v>0</v>
      </c>
      <c r="O249" s="161">
        <v>0</v>
      </c>
      <c r="P249" s="161">
        <f t="shared" si="23"/>
        <v>0</v>
      </c>
      <c r="Q249" s="161">
        <f>L249</f>
        <v>0</v>
      </c>
      <c r="R249" s="162" t="s">
        <v>74</v>
      </c>
      <c r="S249" s="163"/>
      <c r="T249" s="133"/>
    </row>
    <row r="250" spans="1:20" s="3" customFormat="1" x14ac:dyDescent="0.5">
      <c r="A250" s="108">
        <v>243</v>
      </c>
      <c r="B250" s="164" t="s">
        <v>43</v>
      </c>
      <c r="C250" s="165" t="s">
        <v>317</v>
      </c>
      <c r="D250" s="166" t="s">
        <v>792</v>
      </c>
      <c r="E250" s="167" t="s">
        <v>775</v>
      </c>
      <c r="F250" s="36" t="s">
        <v>799</v>
      </c>
      <c r="G250" s="168">
        <v>10</v>
      </c>
      <c r="H250" s="168">
        <v>0</v>
      </c>
      <c r="I250" s="169">
        <v>0</v>
      </c>
      <c r="J250" s="168"/>
      <c r="K250" s="170"/>
      <c r="L250" s="99"/>
      <c r="M250" s="168">
        <f t="shared" si="18"/>
        <v>0</v>
      </c>
      <c r="N250" s="41">
        <f t="shared" si="22"/>
        <v>0</v>
      </c>
      <c r="O250" s="41">
        <v>0</v>
      </c>
      <c r="P250" s="41">
        <f t="shared" si="23"/>
        <v>0</v>
      </c>
      <c r="Q250" s="41">
        <f>L250</f>
        <v>0</v>
      </c>
      <c r="R250" s="48" t="s">
        <v>74</v>
      </c>
      <c r="S250" s="163"/>
      <c r="T250" s="133"/>
    </row>
    <row r="251" spans="1:20" x14ac:dyDescent="0.5">
      <c r="A251" s="27">
        <v>244</v>
      </c>
      <c r="B251" s="58" t="s">
        <v>43</v>
      </c>
      <c r="C251" s="59" t="s">
        <v>793</v>
      </c>
      <c r="D251" s="60" t="s">
        <v>145</v>
      </c>
      <c r="E251" s="61" t="s">
        <v>776</v>
      </c>
      <c r="F251" s="27" t="s">
        <v>799</v>
      </c>
      <c r="G251" s="62">
        <v>15</v>
      </c>
      <c r="H251" s="62">
        <v>0</v>
      </c>
      <c r="I251" s="63">
        <v>0</v>
      </c>
      <c r="J251" s="62"/>
      <c r="K251" s="64"/>
      <c r="L251" s="51"/>
      <c r="M251" s="62">
        <f t="shared" si="18"/>
        <v>0</v>
      </c>
      <c r="N251" s="32">
        <f t="shared" si="22"/>
        <v>0</v>
      </c>
      <c r="O251" s="32">
        <v>0</v>
      </c>
      <c r="P251" s="32">
        <f t="shared" si="23"/>
        <v>0</v>
      </c>
      <c r="Q251" s="32">
        <f t="shared" ref="Q251:Q256" si="24">L251</f>
        <v>0</v>
      </c>
      <c r="R251" s="134" t="s">
        <v>1003</v>
      </c>
      <c r="S251" s="2"/>
      <c r="T251" s="131"/>
    </row>
    <row r="252" spans="1:20" x14ac:dyDescent="0.5">
      <c r="A252" s="94">
        <v>245</v>
      </c>
      <c r="B252" s="58" t="s">
        <v>56</v>
      </c>
      <c r="C252" s="59" t="s">
        <v>794</v>
      </c>
      <c r="D252" s="60" t="s">
        <v>795</v>
      </c>
      <c r="E252" s="61" t="s">
        <v>777</v>
      </c>
      <c r="F252" s="27" t="s">
        <v>799</v>
      </c>
      <c r="G252" s="62">
        <v>55</v>
      </c>
      <c r="H252" s="62">
        <v>0</v>
      </c>
      <c r="I252" s="63">
        <v>0</v>
      </c>
      <c r="J252" s="62"/>
      <c r="K252" s="64">
        <v>55</v>
      </c>
      <c r="L252" s="51"/>
      <c r="M252" s="62">
        <f t="shared" si="18"/>
        <v>55</v>
      </c>
      <c r="N252" s="32">
        <f t="shared" si="22"/>
        <v>0</v>
      </c>
      <c r="O252" s="32">
        <v>55</v>
      </c>
      <c r="P252" s="32">
        <f t="shared" si="23"/>
        <v>55</v>
      </c>
      <c r="Q252" s="32">
        <f t="shared" si="24"/>
        <v>0</v>
      </c>
      <c r="R252" s="33"/>
      <c r="S252" s="2"/>
    </row>
    <row r="253" spans="1:20" x14ac:dyDescent="0.5">
      <c r="A253" s="94">
        <v>246</v>
      </c>
      <c r="B253" s="58" t="s">
        <v>43</v>
      </c>
      <c r="C253" s="59" t="s">
        <v>244</v>
      </c>
      <c r="D253" s="60" t="s">
        <v>401</v>
      </c>
      <c r="E253" s="61" t="s">
        <v>778</v>
      </c>
      <c r="F253" s="27" t="s">
        <v>799</v>
      </c>
      <c r="G253" s="62">
        <v>20</v>
      </c>
      <c r="H253" s="256">
        <v>0</v>
      </c>
      <c r="I253" s="63">
        <v>0</v>
      </c>
      <c r="J253" s="62"/>
      <c r="K253" s="64"/>
      <c r="L253" s="51"/>
      <c r="M253" s="173">
        <f t="shared" si="18"/>
        <v>0</v>
      </c>
      <c r="N253" s="32">
        <f>H253-J253</f>
        <v>0</v>
      </c>
      <c r="O253" s="32">
        <v>0</v>
      </c>
      <c r="P253" s="32">
        <f>+N253+O253</f>
        <v>0</v>
      </c>
      <c r="Q253" s="32">
        <v>0</v>
      </c>
      <c r="R253" s="134" t="s">
        <v>1126</v>
      </c>
      <c r="S253" s="2"/>
    </row>
    <row r="254" spans="1:20" x14ac:dyDescent="0.5">
      <c r="A254" s="94">
        <v>247</v>
      </c>
      <c r="B254" s="58" t="s">
        <v>43</v>
      </c>
      <c r="C254" s="59" t="s">
        <v>244</v>
      </c>
      <c r="D254" s="60" t="s">
        <v>401</v>
      </c>
      <c r="E254" s="61" t="s">
        <v>779</v>
      </c>
      <c r="F254" s="27" t="s">
        <v>799</v>
      </c>
      <c r="G254" s="62">
        <v>10</v>
      </c>
      <c r="H254" s="62">
        <v>0</v>
      </c>
      <c r="I254" s="63">
        <v>0</v>
      </c>
      <c r="J254" s="62"/>
      <c r="K254" s="64"/>
      <c r="L254" s="51"/>
      <c r="M254" s="173">
        <f t="shared" si="18"/>
        <v>0</v>
      </c>
      <c r="N254" s="32">
        <f t="shared" si="22"/>
        <v>0</v>
      </c>
      <c r="O254" s="32">
        <v>0</v>
      </c>
      <c r="P254" s="32">
        <f t="shared" si="23"/>
        <v>0</v>
      </c>
      <c r="Q254" s="32">
        <f t="shared" si="24"/>
        <v>0</v>
      </c>
      <c r="R254" s="134" t="s">
        <v>1127</v>
      </c>
      <c r="S254" s="2"/>
    </row>
    <row r="255" spans="1:20" x14ac:dyDescent="0.5">
      <c r="A255" s="27">
        <v>248</v>
      </c>
      <c r="B255" s="65" t="s">
        <v>43</v>
      </c>
      <c r="C255" s="66" t="s">
        <v>789</v>
      </c>
      <c r="D255" s="54" t="s">
        <v>790</v>
      </c>
      <c r="E255" s="61" t="s">
        <v>780</v>
      </c>
      <c r="F255" s="27" t="s">
        <v>799</v>
      </c>
      <c r="G255" s="62">
        <v>55</v>
      </c>
      <c r="H255" s="62">
        <v>0</v>
      </c>
      <c r="I255" s="63">
        <v>0</v>
      </c>
      <c r="J255" s="62"/>
      <c r="K255" s="64">
        <v>55</v>
      </c>
      <c r="L255" s="51"/>
      <c r="M255" s="173">
        <f t="shared" si="18"/>
        <v>55</v>
      </c>
      <c r="N255" s="32">
        <f t="shared" si="22"/>
        <v>0</v>
      </c>
      <c r="O255" s="32">
        <v>55</v>
      </c>
      <c r="P255" s="32">
        <f t="shared" si="23"/>
        <v>55</v>
      </c>
      <c r="Q255" s="32">
        <f t="shared" si="24"/>
        <v>0</v>
      </c>
      <c r="R255" s="33"/>
      <c r="S255" s="2"/>
    </row>
    <row r="256" spans="1:20" x14ac:dyDescent="0.5">
      <c r="A256" s="94">
        <v>249</v>
      </c>
      <c r="B256" s="93" t="s">
        <v>56</v>
      </c>
      <c r="C256" s="101" t="s">
        <v>730</v>
      </c>
      <c r="D256" s="54" t="s">
        <v>731</v>
      </c>
      <c r="E256" s="102" t="s">
        <v>839</v>
      </c>
      <c r="F256" s="31" t="s">
        <v>855</v>
      </c>
      <c r="G256" s="55">
        <v>55</v>
      </c>
      <c r="H256" s="55">
        <v>0</v>
      </c>
      <c r="I256" s="68">
        <v>0</v>
      </c>
      <c r="J256" s="55"/>
      <c r="K256" s="69">
        <v>55</v>
      </c>
      <c r="L256" s="51"/>
      <c r="M256" s="47">
        <f t="shared" si="18"/>
        <v>55</v>
      </c>
      <c r="N256" s="32">
        <f t="shared" ref="N256:N271" si="25">H256-J256</f>
        <v>0</v>
      </c>
      <c r="O256" s="32">
        <v>55</v>
      </c>
      <c r="P256" s="32">
        <f t="shared" ref="P256:P271" si="26">+N256+O256</f>
        <v>55</v>
      </c>
      <c r="Q256" s="32">
        <f t="shared" si="24"/>
        <v>0</v>
      </c>
      <c r="R256" s="33"/>
      <c r="S256" s="2"/>
    </row>
    <row r="257" spans="1:20" x14ac:dyDescent="0.5">
      <c r="A257" s="94">
        <v>250</v>
      </c>
      <c r="B257" s="93" t="s">
        <v>56</v>
      </c>
      <c r="C257" s="101" t="s">
        <v>823</v>
      </c>
      <c r="D257" s="54" t="s">
        <v>325</v>
      </c>
      <c r="E257" s="102" t="s">
        <v>840</v>
      </c>
      <c r="F257" s="31" t="s">
        <v>855</v>
      </c>
      <c r="G257" s="55">
        <v>50</v>
      </c>
      <c r="H257" s="55">
        <v>0</v>
      </c>
      <c r="I257" s="68">
        <v>0</v>
      </c>
      <c r="J257" s="55"/>
      <c r="K257" s="69"/>
      <c r="L257" s="51"/>
      <c r="M257" s="55">
        <f t="shared" si="18"/>
        <v>0</v>
      </c>
      <c r="N257" s="32">
        <f t="shared" si="25"/>
        <v>0</v>
      </c>
      <c r="O257" s="32">
        <v>0</v>
      </c>
      <c r="P257" s="32">
        <f t="shared" si="26"/>
        <v>0</v>
      </c>
      <c r="Q257" s="32">
        <f t="shared" ref="Q257:Q271" si="27">L257</f>
        <v>0</v>
      </c>
      <c r="R257" s="134" t="s">
        <v>7</v>
      </c>
      <c r="S257" s="2"/>
    </row>
    <row r="258" spans="1:20" x14ac:dyDescent="0.5">
      <c r="A258" s="94">
        <v>251</v>
      </c>
      <c r="B258" s="93" t="s">
        <v>56</v>
      </c>
      <c r="C258" s="101" t="s">
        <v>824</v>
      </c>
      <c r="D258" s="54" t="s">
        <v>489</v>
      </c>
      <c r="E258" s="102" t="s">
        <v>841</v>
      </c>
      <c r="F258" s="31" t="s">
        <v>855</v>
      </c>
      <c r="G258" s="55">
        <v>135</v>
      </c>
      <c r="H258" s="255">
        <v>0</v>
      </c>
      <c r="I258" s="68">
        <v>0</v>
      </c>
      <c r="J258" s="55"/>
      <c r="K258" s="69"/>
      <c r="L258" s="51"/>
      <c r="M258" s="47">
        <f t="shared" si="18"/>
        <v>0</v>
      </c>
      <c r="N258" s="32">
        <f t="shared" si="25"/>
        <v>0</v>
      </c>
      <c r="O258" s="32">
        <v>0</v>
      </c>
      <c r="P258" s="32">
        <f t="shared" si="26"/>
        <v>0</v>
      </c>
      <c r="Q258" s="32">
        <f t="shared" si="27"/>
        <v>0</v>
      </c>
      <c r="R258" s="134" t="s">
        <v>1128</v>
      </c>
      <c r="S258" s="2"/>
    </row>
    <row r="259" spans="1:20" x14ac:dyDescent="0.5">
      <c r="A259" s="27">
        <v>252</v>
      </c>
      <c r="B259" s="141" t="s">
        <v>90</v>
      </c>
      <c r="C259" s="142" t="s">
        <v>836</v>
      </c>
      <c r="D259" s="143" t="s">
        <v>825</v>
      </c>
      <c r="E259" s="144" t="s">
        <v>842</v>
      </c>
      <c r="F259" s="145" t="s">
        <v>855</v>
      </c>
      <c r="G259" s="146">
        <v>80</v>
      </c>
      <c r="H259" s="146">
        <v>0</v>
      </c>
      <c r="I259" s="147">
        <v>0</v>
      </c>
      <c r="J259" s="146"/>
      <c r="K259" s="148"/>
      <c r="L259" s="149"/>
      <c r="M259" s="172">
        <f t="shared" si="18"/>
        <v>0</v>
      </c>
      <c r="N259" s="74">
        <f t="shared" si="25"/>
        <v>0</v>
      </c>
      <c r="O259" s="74">
        <v>0</v>
      </c>
      <c r="P259" s="74">
        <f t="shared" si="26"/>
        <v>0</v>
      </c>
      <c r="Q259" s="149">
        <v>0</v>
      </c>
      <c r="R259" s="134" t="s">
        <v>1129</v>
      </c>
      <c r="S259" s="2"/>
      <c r="T259" s="139">
        <v>80</v>
      </c>
    </row>
    <row r="260" spans="1:20" x14ac:dyDescent="0.5">
      <c r="A260" s="94">
        <v>253</v>
      </c>
      <c r="B260" s="93" t="s">
        <v>43</v>
      </c>
      <c r="C260" s="101" t="s">
        <v>826</v>
      </c>
      <c r="D260" s="54" t="s">
        <v>827</v>
      </c>
      <c r="E260" s="102" t="s">
        <v>843</v>
      </c>
      <c r="F260" s="31" t="s">
        <v>855</v>
      </c>
      <c r="G260" s="62">
        <v>110</v>
      </c>
      <c r="H260" s="256">
        <v>0</v>
      </c>
      <c r="I260" s="63">
        <v>0</v>
      </c>
      <c r="J260" s="62"/>
      <c r="K260" s="64"/>
      <c r="L260" s="51"/>
      <c r="M260" s="173">
        <f t="shared" si="18"/>
        <v>0</v>
      </c>
      <c r="N260" s="32">
        <f t="shared" si="25"/>
        <v>0</v>
      </c>
      <c r="O260" s="32">
        <v>0</v>
      </c>
      <c r="P260" s="32">
        <f t="shared" si="26"/>
        <v>0</v>
      </c>
      <c r="Q260" s="32">
        <f t="shared" si="27"/>
        <v>0</v>
      </c>
      <c r="R260" s="134" t="s">
        <v>1130</v>
      </c>
      <c r="S260" s="2"/>
    </row>
    <row r="261" spans="1:20" x14ac:dyDescent="0.5">
      <c r="A261" s="94">
        <v>254</v>
      </c>
      <c r="B261" s="93" t="s">
        <v>56</v>
      </c>
      <c r="C261" s="101" t="s">
        <v>394</v>
      </c>
      <c r="D261" s="54" t="s">
        <v>828</v>
      </c>
      <c r="E261" s="102" t="s">
        <v>844</v>
      </c>
      <c r="F261" s="31" t="s">
        <v>855</v>
      </c>
      <c r="G261" s="62">
        <v>48.33</v>
      </c>
      <c r="H261" s="62">
        <v>0</v>
      </c>
      <c r="I261" s="63">
        <v>0</v>
      </c>
      <c r="J261" s="62"/>
      <c r="K261" s="64">
        <v>48.33</v>
      </c>
      <c r="L261" s="51"/>
      <c r="M261" s="173">
        <f t="shared" si="18"/>
        <v>48.33</v>
      </c>
      <c r="N261" s="32">
        <f t="shared" si="25"/>
        <v>0</v>
      </c>
      <c r="O261" s="32">
        <v>48.33</v>
      </c>
      <c r="P261" s="32">
        <f t="shared" si="26"/>
        <v>48.33</v>
      </c>
      <c r="Q261" s="32">
        <f t="shared" si="27"/>
        <v>0</v>
      </c>
      <c r="R261" s="33"/>
      <c r="S261" s="2"/>
      <c r="T261" s="131"/>
    </row>
    <row r="262" spans="1:20" x14ac:dyDescent="0.5">
      <c r="A262" s="94">
        <v>255</v>
      </c>
      <c r="B262" s="93" t="s">
        <v>90</v>
      </c>
      <c r="C262" s="101" t="s">
        <v>837</v>
      </c>
      <c r="D262" s="54" t="s">
        <v>829</v>
      </c>
      <c r="E262" s="102" t="s">
        <v>845</v>
      </c>
      <c r="F262" s="31" t="s">
        <v>855</v>
      </c>
      <c r="G262" s="62">
        <v>48.33</v>
      </c>
      <c r="H262" s="62">
        <v>0</v>
      </c>
      <c r="I262" s="63">
        <v>0</v>
      </c>
      <c r="J262" s="62"/>
      <c r="K262" s="64">
        <v>48.33</v>
      </c>
      <c r="L262" s="51"/>
      <c r="M262" s="173">
        <f t="shared" si="18"/>
        <v>48.33</v>
      </c>
      <c r="N262" s="32">
        <f t="shared" si="25"/>
        <v>0</v>
      </c>
      <c r="O262" s="32">
        <v>48.33</v>
      </c>
      <c r="P262" s="32">
        <f t="shared" si="26"/>
        <v>48.33</v>
      </c>
      <c r="Q262" s="32">
        <f t="shared" si="27"/>
        <v>0</v>
      </c>
      <c r="R262" s="33"/>
      <c r="S262" s="2"/>
    </row>
    <row r="263" spans="1:20" x14ac:dyDescent="0.5">
      <c r="A263" s="27">
        <v>256</v>
      </c>
      <c r="B263" s="93" t="s">
        <v>90</v>
      </c>
      <c r="C263" s="101" t="s">
        <v>838</v>
      </c>
      <c r="D263" s="54" t="s">
        <v>49</v>
      </c>
      <c r="E263" s="102" t="s">
        <v>846</v>
      </c>
      <c r="F263" s="31" t="s">
        <v>855</v>
      </c>
      <c r="G263" s="32">
        <v>48.33</v>
      </c>
      <c r="H263" s="62">
        <v>0</v>
      </c>
      <c r="I263" s="63">
        <v>0</v>
      </c>
      <c r="J263" s="62"/>
      <c r="K263" s="64">
        <v>48.33</v>
      </c>
      <c r="L263" s="51"/>
      <c r="M263" s="173">
        <f t="shared" si="18"/>
        <v>48.33</v>
      </c>
      <c r="N263" s="32">
        <f t="shared" si="25"/>
        <v>0</v>
      </c>
      <c r="O263" s="32">
        <v>48.33</v>
      </c>
      <c r="P263" s="32">
        <f t="shared" si="26"/>
        <v>48.33</v>
      </c>
      <c r="Q263" s="32">
        <f t="shared" si="27"/>
        <v>0</v>
      </c>
      <c r="R263" s="33"/>
      <c r="S263" s="2"/>
    </row>
    <row r="264" spans="1:20" x14ac:dyDescent="0.5">
      <c r="A264" s="94">
        <v>257</v>
      </c>
      <c r="B264" s="93" t="s">
        <v>56</v>
      </c>
      <c r="C264" s="101" t="s">
        <v>830</v>
      </c>
      <c r="D264" s="54" t="s">
        <v>831</v>
      </c>
      <c r="E264" s="102" t="s">
        <v>847</v>
      </c>
      <c r="F264" s="31" t="s">
        <v>855</v>
      </c>
      <c r="G264" s="62">
        <v>48.34</v>
      </c>
      <c r="H264" s="62">
        <v>0</v>
      </c>
      <c r="I264" s="63">
        <v>0</v>
      </c>
      <c r="J264" s="62"/>
      <c r="K264" s="64">
        <v>48.34</v>
      </c>
      <c r="L264" s="51"/>
      <c r="M264" s="173">
        <f t="shared" si="18"/>
        <v>48.34</v>
      </c>
      <c r="N264" s="32">
        <f t="shared" si="25"/>
        <v>0</v>
      </c>
      <c r="O264" s="32">
        <v>48.34</v>
      </c>
      <c r="P264" s="32">
        <f t="shared" si="26"/>
        <v>48.34</v>
      </c>
      <c r="Q264" s="32">
        <f t="shared" si="27"/>
        <v>0</v>
      </c>
      <c r="R264" s="33"/>
      <c r="S264" s="2"/>
    </row>
    <row r="265" spans="1:20" x14ac:dyDescent="0.5">
      <c r="A265" s="94">
        <v>258</v>
      </c>
      <c r="B265" s="93" t="s">
        <v>43</v>
      </c>
      <c r="C265" s="101" t="s">
        <v>430</v>
      </c>
      <c r="D265" s="54" t="s">
        <v>832</v>
      </c>
      <c r="E265" s="102" t="s">
        <v>848</v>
      </c>
      <c r="F265" s="31" t="s">
        <v>855</v>
      </c>
      <c r="G265" s="62">
        <v>85</v>
      </c>
      <c r="H265" s="62">
        <v>0</v>
      </c>
      <c r="I265" s="63">
        <v>0</v>
      </c>
      <c r="J265" s="62"/>
      <c r="K265" s="64"/>
      <c r="L265" s="51"/>
      <c r="M265" s="62">
        <f t="shared" ref="M265:M294" si="28">SUM(J265:L265)</f>
        <v>0</v>
      </c>
      <c r="N265" s="32">
        <f t="shared" si="25"/>
        <v>0</v>
      </c>
      <c r="O265" s="32">
        <v>0</v>
      </c>
      <c r="P265" s="32">
        <f t="shared" si="26"/>
        <v>0</v>
      </c>
      <c r="Q265" s="32">
        <f t="shared" si="27"/>
        <v>0</v>
      </c>
      <c r="R265" s="134" t="s">
        <v>2</v>
      </c>
      <c r="S265" s="2"/>
    </row>
    <row r="266" spans="1:20" x14ac:dyDescent="0.5">
      <c r="A266" s="94">
        <v>259</v>
      </c>
      <c r="B266" s="93" t="s">
        <v>56</v>
      </c>
      <c r="C266" s="101" t="s">
        <v>735</v>
      </c>
      <c r="D266" s="54" t="s">
        <v>431</v>
      </c>
      <c r="E266" s="102" t="s">
        <v>849</v>
      </c>
      <c r="F266" s="31" t="s">
        <v>855</v>
      </c>
      <c r="G266" s="62">
        <v>35</v>
      </c>
      <c r="H266" s="62">
        <v>0</v>
      </c>
      <c r="I266" s="63">
        <v>0</v>
      </c>
      <c r="J266" s="62"/>
      <c r="K266" s="64"/>
      <c r="L266" s="51"/>
      <c r="M266" s="173">
        <f t="shared" si="28"/>
        <v>0</v>
      </c>
      <c r="N266" s="32">
        <f t="shared" si="25"/>
        <v>0</v>
      </c>
      <c r="O266" s="32">
        <v>0</v>
      </c>
      <c r="P266" s="32">
        <f t="shared" si="26"/>
        <v>0</v>
      </c>
      <c r="Q266" s="32">
        <f t="shared" si="27"/>
        <v>0</v>
      </c>
      <c r="R266" s="134" t="s">
        <v>1131</v>
      </c>
      <c r="S266" s="2"/>
    </row>
    <row r="267" spans="1:20" x14ac:dyDescent="0.5">
      <c r="A267" s="27">
        <v>260</v>
      </c>
      <c r="B267" s="93" t="s">
        <v>56</v>
      </c>
      <c r="C267" s="101" t="s">
        <v>558</v>
      </c>
      <c r="D267" s="54" t="s">
        <v>325</v>
      </c>
      <c r="E267" s="102" t="s">
        <v>850</v>
      </c>
      <c r="F267" s="31" t="s">
        <v>855</v>
      </c>
      <c r="G267" s="62">
        <v>50</v>
      </c>
      <c r="H267" s="62">
        <v>250</v>
      </c>
      <c r="I267" s="63">
        <v>0</v>
      </c>
      <c r="J267" s="62">
        <v>250</v>
      </c>
      <c r="K267" s="64">
        <v>50</v>
      </c>
      <c r="L267" s="51"/>
      <c r="M267" s="62">
        <f t="shared" si="28"/>
        <v>300</v>
      </c>
      <c r="N267" s="32">
        <f t="shared" si="25"/>
        <v>0</v>
      </c>
      <c r="O267" s="32">
        <v>50</v>
      </c>
      <c r="P267" s="32">
        <f t="shared" si="26"/>
        <v>50</v>
      </c>
      <c r="Q267" s="32">
        <f t="shared" si="27"/>
        <v>0</v>
      </c>
      <c r="R267" s="33"/>
      <c r="S267" s="2"/>
    </row>
    <row r="268" spans="1:20" x14ac:dyDescent="0.5">
      <c r="A268" s="94">
        <v>261</v>
      </c>
      <c r="B268" s="93" t="s">
        <v>56</v>
      </c>
      <c r="C268" s="101" t="s">
        <v>329</v>
      </c>
      <c r="D268" s="54" t="s">
        <v>325</v>
      </c>
      <c r="E268" s="102" t="s">
        <v>851</v>
      </c>
      <c r="F268" s="31" t="s">
        <v>855</v>
      </c>
      <c r="G268" s="62">
        <v>50</v>
      </c>
      <c r="H268" s="62">
        <v>0</v>
      </c>
      <c r="I268" s="63">
        <v>0</v>
      </c>
      <c r="J268" s="62"/>
      <c r="K268" s="64"/>
      <c r="L268" s="51"/>
      <c r="M268" s="62">
        <f t="shared" si="28"/>
        <v>0</v>
      </c>
      <c r="N268" s="32">
        <f t="shared" si="25"/>
        <v>0</v>
      </c>
      <c r="O268" s="32">
        <v>50</v>
      </c>
      <c r="P268" s="32">
        <f t="shared" si="26"/>
        <v>50</v>
      </c>
      <c r="Q268" s="32">
        <f t="shared" si="27"/>
        <v>0</v>
      </c>
      <c r="R268" s="33"/>
      <c r="S268" s="2"/>
    </row>
    <row r="269" spans="1:20" x14ac:dyDescent="0.5">
      <c r="A269" s="94">
        <v>262</v>
      </c>
      <c r="B269" s="93" t="s">
        <v>56</v>
      </c>
      <c r="C269" s="101" t="s">
        <v>833</v>
      </c>
      <c r="D269" s="54" t="s">
        <v>325</v>
      </c>
      <c r="E269" s="102" t="s">
        <v>852</v>
      </c>
      <c r="F269" s="31" t="s">
        <v>855</v>
      </c>
      <c r="G269" s="62">
        <v>60</v>
      </c>
      <c r="H269" s="62">
        <v>0</v>
      </c>
      <c r="I269" s="63">
        <v>0</v>
      </c>
      <c r="J269" s="62"/>
      <c r="K269" s="64"/>
      <c r="L269" s="51"/>
      <c r="M269" s="62">
        <f t="shared" si="28"/>
        <v>0</v>
      </c>
      <c r="N269" s="32">
        <f t="shared" si="25"/>
        <v>0</v>
      </c>
      <c r="O269" s="32">
        <v>0</v>
      </c>
      <c r="P269" s="32">
        <f t="shared" si="26"/>
        <v>0</v>
      </c>
      <c r="Q269" s="32">
        <f t="shared" si="27"/>
        <v>0</v>
      </c>
      <c r="R269" s="114" t="s">
        <v>5</v>
      </c>
      <c r="S269" s="2"/>
    </row>
    <row r="270" spans="1:20" x14ac:dyDescent="0.5">
      <c r="A270" s="94">
        <v>263</v>
      </c>
      <c r="B270" s="93" t="s">
        <v>56</v>
      </c>
      <c r="C270" s="101" t="s">
        <v>834</v>
      </c>
      <c r="D270" s="54" t="s">
        <v>235</v>
      </c>
      <c r="E270" s="102" t="s">
        <v>853</v>
      </c>
      <c r="F270" s="31" t="s">
        <v>855</v>
      </c>
      <c r="G270" s="62">
        <v>45</v>
      </c>
      <c r="H270" s="62">
        <v>0</v>
      </c>
      <c r="I270" s="63">
        <v>0</v>
      </c>
      <c r="J270" s="62"/>
      <c r="K270" s="64"/>
      <c r="L270" s="51"/>
      <c r="M270" s="173">
        <f t="shared" si="28"/>
        <v>0</v>
      </c>
      <c r="N270" s="32">
        <f t="shared" si="25"/>
        <v>0</v>
      </c>
      <c r="O270" s="32">
        <v>0</v>
      </c>
      <c r="P270" s="32">
        <f t="shared" si="26"/>
        <v>0</v>
      </c>
      <c r="Q270" s="32">
        <f t="shared" si="27"/>
        <v>0</v>
      </c>
      <c r="R270" s="114" t="s">
        <v>1080</v>
      </c>
      <c r="S270" s="2"/>
    </row>
    <row r="271" spans="1:20" x14ac:dyDescent="0.5">
      <c r="A271" s="27">
        <v>264</v>
      </c>
      <c r="B271" s="93" t="s">
        <v>56</v>
      </c>
      <c r="C271" s="101" t="s">
        <v>835</v>
      </c>
      <c r="D271" s="54" t="s">
        <v>235</v>
      </c>
      <c r="E271" s="102" t="s">
        <v>854</v>
      </c>
      <c r="F271" s="31" t="s">
        <v>855</v>
      </c>
      <c r="G271" s="55">
        <v>45</v>
      </c>
      <c r="H271" s="55">
        <v>0</v>
      </c>
      <c r="I271" s="68">
        <v>0</v>
      </c>
      <c r="J271" s="55"/>
      <c r="K271" s="69"/>
      <c r="L271" s="51"/>
      <c r="M271" s="47">
        <f t="shared" si="28"/>
        <v>0</v>
      </c>
      <c r="N271" s="32">
        <f t="shared" si="25"/>
        <v>0</v>
      </c>
      <c r="O271" s="32">
        <v>0</v>
      </c>
      <c r="P271" s="32">
        <f t="shared" si="26"/>
        <v>0</v>
      </c>
      <c r="Q271" s="32">
        <f t="shared" si="27"/>
        <v>0</v>
      </c>
      <c r="R271" s="114" t="s">
        <v>1139</v>
      </c>
      <c r="S271" s="2"/>
    </row>
    <row r="272" spans="1:20" x14ac:dyDescent="0.5">
      <c r="A272" s="108">
        <v>265</v>
      </c>
      <c r="B272" s="249" t="s">
        <v>56</v>
      </c>
      <c r="C272" s="250" t="s">
        <v>1006</v>
      </c>
      <c r="D272" s="166" t="s">
        <v>184</v>
      </c>
      <c r="E272" s="251" t="s">
        <v>1007</v>
      </c>
      <c r="F272" s="40" t="s">
        <v>1008</v>
      </c>
      <c r="G272" s="168">
        <v>105</v>
      </c>
      <c r="H272" s="168">
        <v>0</v>
      </c>
      <c r="I272" s="169">
        <v>0</v>
      </c>
      <c r="J272" s="168"/>
      <c r="K272" s="170"/>
      <c r="L272" s="99"/>
      <c r="M272" s="252">
        <f t="shared" si="28"/>
        <v>0</v>
      </c>
      <c r="N272" s="41">
        <f t="shared" ref="N272:N288" si="29">H272-J272</f>
        <v>0</v>
      </c>
      <c r="O272" s="41">
        <v>0</v>
      </c>
      <c r="P272" s="41">
        <f t="shared" ref="P272:P288" si="30">+N272+O272</f>
        <v>0</v>
      </c>
      <c r="Q272" s="41">
        <f t="shared" ref="Q272:Q288" si="31">L272</f>
        <v>0</v>
      </c>
      <c r="R272" s="48" t="s">
        <v>1132</v>
      </c>
      <c r="S272" s="2"/>
    </row>
    <row r="273" spans="1:19" x14ac:dyDescent="0.5">
      <c r="A273" s="94">
        <v>266</v>
      </c>
      <c r="B273" s="93" t="s">
        <v>56</v>
      </c>
      <c r="C273" s="137" t="s">
        <v>1009</v>
      </c>
      <c r="D273" s="60" t="s">
        <v>463</v>
      </c>
      <c r="E273" s="102" t="s">
        <v>1010</v>
      </c>
      <c r="F273" s="31" t="s">
        <v>1008</v>
      </c>
      <c r="G273" s="62">
        <v>40</v>
      </c>
      <c r="H273" s="62">
        <v>0</v>
      </c>
      <c r="I273" s="63">
        <v>0</v>
      </c>
      <c r="J273" s="62"/>
      <c r="K273" s="64"/>
      <c r="L273" s="51"/>
      <c r="M273" s="62">
        <f t="shared" si="28"/>
        <v>0</v>
      </c>
      <c r="N273" s="32">
        <f t="shared" si="29"/>
        <v>0</v>
      </c>
      <c r="O273" s="32">
        <v>0</v>
      </c>
      <c r="P273" s="32">
        <f t="shared" si="30"/>
        <v>0</v>
      </c>
      <c r="Q273" s="32">
        <f t="shared" si="31"/>
        <v>0</v>
      </c>
      <c r="R273" s="114" t="s">
        <v>1</v>
      </c>
      <c r="S273" s="2"/>
    </row>
    <row r="274" spans="1:19" x14ac:dyDescent="0.5">
      <c r="A274" s="94">
        <v>267</v>
      </c>
      <c r="B274" s="136" t="s">
        <v>90</v>
      </c>
      <c r="C274" s="137" t="s">
        <v>1011</v>
      </c>
      <c r="D274" s="60" t="s">
        <v>1012</v>
      </c>
      <c r="E274" s="102" t="s">
        <v>1013</v>
      </c>
      <c r="F274" s="31" t="s">
        <v>1008</v>
      </c>
      <c r="G274" s="62">
        <v>125</v>
      </c>
      <c r="H274" s="62">
        <v>330</v>
      </c>
      <c r="I274" s="63">
        <v>0</v>
      </c>
      <c r="J274" s="62"/>
      <c r="K274" s="64"/>
      <c r="L274" s="51"/>
      <c r="M274" s="62">
        <f t="shared" si="28"/>
        <v>0</v>
      </c>
      <c r="N274" s="32">
        <f t="shared" si="29"/>
        <v>330</v>
      </c>
      <c r="O274" s="32">
        <f t="shared" ref="O274:O288" si="32">G274-I274-K274</f>
        <v>125</v>
      </c>
      <c r="P274" s="32">
        <f t="shared" si="30"/>
        <v>455</v>
      </c>
      <c r="Q274" s="32">
        <f t="shared" si="31"/>
        <v>0</v>
      </c>
      <c r="R274" s="33"/>
      <c r="S274" s="2"/>
    </row>
    <row r="275" spans="1:19" x14ac:dyDescent="0.5">
      <c r="A275" s="27">
        <v>268</v>
      </c>
      <c r="B275" s="136" t="s">
        <v>56</v>
      </c>
      <c r="C275" s="137" t="s">
        <v>1025</v>
      </c>
      <c r="D275" s="60" t="s">
        <v>1026</v>
      </c>
      <c r="E275" s="102" t="s">
        <v>1014</v>
      </c>
      <c r="F275" s="31" t="s">
        <v>1008</v>
      </c>
      <c r="G275" s="62">
        <v>50</v>
      </c>
      <c r="H275" s="62">
        <v>0</v>
      </c>
      <c r="I275" s="63">
        <v>0</v>
      </c>
      <c r="J275" s="62"/>
      <c r="K275" s="64"/>
      <c r="L275" s="51"/>
      <c r="M275" s="62">
        <f t="shared" si="28"/>
        <v>0</v>
      </c>
      <c r="N275" s="32">
        <f t="shared" si="29"/>
        <v>0</v>
      </c>
      <c r="O275" s="32">
        <v>50</v>
      </c>
      <c r="P275" s="32">
        <f t="shared" si="30"/>
        <v>50</v>
      </c>
      <c r="Q275" s="32">
        <f t="shared" si="31"/>
        <v>0</v>
      </c>
      <c r="R275" s="33"/>
      <c r="S275" s="2"/>
    </row>
    <row r="276" spans="1:19" x14ac:dyDescent="0.5">
      <c r="A276" s="94">
        <v>269</v>
      </c>
      <c r="B276" s="136" t="s">
        <v>56</v>
      </c>
      <c r="C276" s="137" t="s">
        <v>1025</v>
      </c>
      <c r="D276" s="60" t="s">
        <v>1026</v>
      </c>
      <c r="E276" s="102" t="s">
        <v>1015</v>
      </c>
      <c r="F276" s="31" t="s">
        <v>1008</v>
      </c>
      <c r="G276" s="62">
        <v>90</v>
      </c>
      <c r="H276" s="62">
        <v>0</v>
      </c>
      <c r="I276" s="63">
        <v>0</v>
      </c>
      <c r="J276" s="62"/>
      <c r="K276" s="64"/>
      <c r="L276" s="51"/>
      <c r="M276" s="62">
        <f t="shared" si="28"/>
        <v>0</v>
      </c>
      <c r="N276" s="32">
        <f t="shared" si="29"/>
        <v>0</v>
      </c>
      <c r="O276" s="32">
        <v>90</v>
      </c>
      <c r="P276" s="32">
        <f t="shared" si="30"/>
        <v>90</v>
      </c>
      <c r="Q276" s="32">
        <f t="shared" si="31"/>
        <v>0</v>
      </c>
      <c r="R276" s="33"/>
      <c r="S276" s="2"/>
    </row>
    <row r="277" spans="1:19" x14ac:dyDescent="0.5">
      <c r="A277" s="94">
        <v>270</v>
      </c>
      <c r="B277" s="136" t="s">
        <v>56</v>
      </c>
      <c r="C277" s="137" t="s">
        <v>1027</v>
      </c>
      <c r="D277" s="60" t="s">
        <v>588</v>
      </c>
      <c r="E277" s="102" t="s">
        <v>1016</v>
      </c>
      <c r="F277" s="31" t="s">
        <v>1008</v>
      </c>
      <c r="G277" s="62">
        <v>30</v>
      </c>
      <c r="H277" s="62">
        <v>30</v>
      </c>
      <c r="I277" s="63">
        <v>0</v>
      </c>
      <c r="J277" s="62">
        <v>30</v>
      </c>
      <c r="K277" s="64">
        <v>30</v>
      </c>
      <c r="L277" s="51"/>
      <c r="M277" s="62">
        <f t="shared" si="28"/>
        <v>60</v>
      </c>
      <c r="N277" s="32">
        <f t="shared" si="29"/>
        <v>0</v>
      </c>
      <c r="O277" s="32">
        <v>30</v>
      </c>
      <c r="P277" s="32">
        <f t="shared" si="30"/>
        <v>30</v>
      </c>
      <c r="Q277" s="32">
        <f t="shared" si="31"/>
        <v>0</v>
      </c>
      <c r="R277" s="33"/>
      <c r="S277" s="2"/>
    </row>
    <row r="278" spans="1:19" x14ac:dyDescent="0.5">
      <c r="A278" s="94">
        <v>271</v>
      </c>
      <c r="B278" s="136" t="s">
        <v>43</v>
      </c>
      <c r="C278" s="137" t="s">
        <v>1028</v>
      </c>
      <c r="D278" s="60" t="s">
        <v>1029</v>
      </c>
      <c r="E278" s="102" t="s">
        <v>1017</v>
      </c>
      <c r="F278" s="31" t="s">
        <v>1008</v>
      </c>
      <c r="G278" s="62">
        <v>35</v>
      </c>
      <c r="H278" s="62">
        <v>0</v>
      </c>
      <c r="I278" s="63">
        <v>0</v>
      </c>
      <c r="J278" s="62"/>
      <c r="K278" s="64">
        <v>0</v>
      </c>
      <c r="L278" s="51"/>
      <c r="M278" s="173">
        <f t="shared" si="28"/>
        <v>0</v>
      </c>
      <c r="N278" s="32">
        <f t="shared" ref="N278:N283" si="33">H278-J278</f>
        <v>0</v>
      </c>
      <c r="O278" s="32">
        <v>0</v>
      </c>
      <c r="P278" s="32">
        <f t="shared" ref="P278:P283" si="34">+N278+O278</f>
        <v>0</v>
      </c>
      <c r="Q278" s="32">
        <f t="shared" ref="Q278:Q283" si="35">L278</f>
        <v>0</v>
      </c>
      <c r="R278" s="114" t="s">
        <v>1144</v>
      </c>
      <c r="S278" s="2"/>
    </row>
    <row r="279" spans="1:19" x14ac:dyDescent="0.5">
      <c r="A279" s="27">
        <v>272</v>
      </c>
      <c r="B279" s="136" t="s">
        <v>56</v>
      </c>
      <c r="C279" s="137" t="s">
        <v>1030</v>
      </c>
      <c r="D279" s="60" t="s">
        <v>575</v>
      </c>
      <c r="E279" s="102" t="s">
        <v>1018</v>
      </c>
      <c r="F279" s="31" t="s">
        <v>1008</v>
      </c>
      <c r="G279" s="62">
        <v>40</v>
      </c>
      <c r="H279" s="62">
        <v>0</v>
      </c>
      <c r="I279" s="63">
        <v>0</v>
      </c>
      <c r="J279" s="62"/>
      <c r="K279" s="64">
        <v>0</v>
      </c>
      <c r="L279" s="51"/>
      <c r="M279" s="173">
        <f t="shared" si="28"/>
        <v>0</v>
      </c>
      <c r="N279" s="32">
        <f t="shared" si="33"/>
        <v>0</v>
      </c>
      <c r="O279" s="32">
        <v>0</v>
      </c>
      <c r="P279" s="32">
        <f t="shared" si="34"/>
        <v>0</v>
      </c>
      <c r="Q279" s="32">
        <f t="shared" si="35"/>
        <v>0</v>
      </c>
      <c r="R279" s="114" t="s">
        <v>1145</v>
      </c>
      <c r="S279" s="2"/>
    </row>
    <row r="280" spans="1:19" x14ac:dyDescent="0.5">
      <c r="A280" s="94">
        <v>273</v>
      </c>
      <c r="B280" s="136" t="s">
        <v>56</v>
      </c>
      <c r="C280" s="137" t="s">
        <v>139</v>
      </c>
      <c r="D280" s="60" t="s">
        <v>131</v>
      </c>
      <c r="E280" s="102" t="s">
        <v>1019</v>
      </c>
      <c r="F280" s="31" t="s">
        <v>1008</v>
      </c>
      <c r="G280" s="62">
        <v>25</v>
      </c>
      <c r="H280" s="62">
        <v>0</v>
      </c>
      <c r="I280" s="63">
        <v>0</v>
      </c>
      <c r="J280" s="62"/>
      <c r="K280" s="64"/>
      <c r="L280" s="51"/>
      <c r="M280" s="62">
        <f t="shared" si="28"/>
        <v>0</v>
      </c>
      <c r="N280" s="32">
        <f t="shared" si="33"/>
        <v>0</v>
      </c>
      <c r="O280" s="32">
        <v>25</v>
      </c>
      <c r="P280" s="32">
        <f t="shared" si="34"/>
        <v>25</v>
      </c>
      <c r="Q280" s="32">
        <f t="shared" si="35"/>
        <v>0</v>
      </c>
      <c r="R280" s="33"/>
      <c r="S280" s="2"/>
    </row>
    <row r="281" spans="1:19" x14ac:dyDescent="0.5">
      <c r="A281" s="94">
        <v>274</v>
      </c>
      <c r="B281" s="136" t="s">
        <v>43</v>
      </c>
      <c r="C281" s="137" t="s">
        <v>1031</v>
      </c>
      <c r="D281" s="60" t="s">
        <v>131</v>
      </c>
      <c r="E281" s="102" t="s">
        <v>1020</v>
      </c>
      <c r="F281" s="31" t="s">
        <v>1008</v>
      </c>
      <c r="G281" s="62">
        <v>25</v>
      </c>
      <c r="H281" s="62">
        <v>0</v>
      </c>
      <c r="I281" s="63">
        <v>0</v>
      </c>
      <c r="J281" s="62"/>
      <c r="K281" s="64"/>
      <c r="L281" s="51"/>
      <c r="M281" s="62">
        <f t="shared" si="28"/>
        <v>0</v>
      </c>
      <c r="N281" s="32">
        <f t="shared" si="33"/>
        <v>0</v>
      </c>
      <c r="O281" s="32">
        <v>25</v>
      </c>
      <c r="P281" s="32">
        <f t="shared" si="34"/>
        <v>25</v>
      </c>
      <c r="Q281" s="32">
        <f t="shared" si="35"/>
        <v>0</v>
      </c>
      <c r="R281" s="33"/>
      <c r="S281" s="2"/>
    </row>
    <row r="282" spans="1:19" x14ac:dyDescent="0.5">
      <c r="A282" s="94">
        <v>275</v>
      </c>
      <c r="B282" s="93" t="s">
        <v>56</v>
      </c>
      <c r="C282" s="101" t="s">
        <v>1032</v>
      </c>
      <c r="D282" s="54" t="s">
        <v>1033</v>
      </c>
      <c r="E282" s="102" t="s">
        <v>1021</v>
      </c>
      <c r="F282" s="31" t="s">
        <v>1008</v>
      </c>
      <c r="G282" s="55">
        <v>45</v>
      </c>
      <c r="H282" s="55">
        <v>0</v>
      </c>
      <c r="I282" s="68">
        <v>0</v>
      </c>
      <c r="J282" s="55"/>
      <c r="K282" s="69"/>
      <c r="L282" s="51"/>
      <c r="M282" s="55">
        <f t="shared" si="28"/>
        <v>0</v>
      </c>
      <c r="N282" s="32">
        <f t="shared" si="33"/>
        <v>0</v>
      </c>
      <c r="O282" s="32">
        <v>45</v>
      </c>
      <c r="P282" s="32">
        <f t="shared" si="34"/>
        <v>45</v>
      </c>
      <c r="Q282" s="32">
        <f t="shared" si="35"/>
        <v>0</v>
      </c>
      <c r="R282" s="33" t="s">
        <v>1034</v>
      </c>
      <c r="S282" s="2"/>
    </row>
    <row r="283" spans="1:19" x14ac:dyDescent="0.5">
      <c r="A283" s="27">
        <v>276</v>
      </c>
      <c r="B283" s="93" t="s">
        <v>56</v>
      </c>
      <c r="C283" s="101" t="s">
        <v>1035</v>
      </c>
      <c r="D283" s="54" t="s">
        <v>1036</v>
      </c>
      <c r="E283" s="102" t="s">
        <v>1022</v>
      </c>
      <c r="F283" s="31" t="s">
        <v>1008</v>
      </c>
      <c r="G283" s="55">
        <v>60</v>
      </c>
      <c r="H283" s="55">
        <v>0</v>
      </c>
      <c r="I283" s="68">
        <v>0</v>
      </c>
      <c r="J283" s="55"/>
      <c r="K283" s="69"/>
      <c r="L283" s="51"/>
      <c r="M283" s="47">
        <f t="shared" si="28"/>
        <v>0</v>
      </c>
      <c r="N283" s="32">
        <f t="shared" si="33"/>
        <v>0</v>
      </c>
      <c r="O283" s="32">
        <v>0</v>
      </c>
      <c r="P283" s="32">
        <f t="shared" si="34"/>
        <v>0</v>
      </c>
      <c r="Q283" s="32">
        <f t="shared" si="35"/>
        <v>0</v>
      </c>
      <c r="R283" s="129" t="s">
        <v>1103</v>
      </c>
      <c r="S283" s="2"/>
    </row>
    <row r="284" spans="1:19" x14ac:dyDescent="0.5">
      <c r="A284" s="94">
        <v>277</v>
      </c>
      <c r="B284" s="93" t="s">
        <v>43</v>
      </c>
      <c r="C284" s="101" t="s">
        <v>908</v>
      </c>
      <c r="D284" s="54" t="s">
        <v>1036</v>
      </c>
      <c r="E284" s="102" t="s">
        <v>1023</v>
      </c>
      <c r="F284" s="31" t="s">
        <v>1008</v>
      </c>
      <c r="G284" s="55">
        <v>60</v>
      </c>
      <c r="H284" s="55">
        <v>0</v>
      </c>
      <c r="I284" s="68">
        <v>0</v>
      </c>
      <c r="J284" s="55"/>
      <c r="K284" s="69"/>
      <c r="L284" s="51"/>
      <c r="M284" s="47">
        <f t="shared" si="28"/>
        <v>0</v>
      </c>
      <c r="N284" s="32">
        <f t="shared" si="29"/>
        <v>0</v>
      </c>
      <c r="O284" s="32">
        <v>0</v>
      </c>
      <c r="P284" s="32">
        <f t="shared" si="30"/>
        <v>0</v>
      </c>
      <c r="Q284" s="32">
        <f t="shared" si="31"/>
        <v>0</v>
      </c>
      <c r="R284" s="129" t="s">
        <v>1104</v>
      </c>
      <c r="S284" s="2"/>
    </row>
    <row r="285" spans="1:19" x14ac:dyDescent="0.5">
      <c r="A285" s="94">
        <v>278</v>
      </c>
      <c r="B285" s="93" t="s">
        <v>56</v>
      </c>
      <c r="C285" s="101" t="s">
        <v>1037</v>
      </c>
      <c r="D285" s="54" t="s">
        <v>1038</v>
      </c>
      <c r="E285" s="102" t="s">
        <v>1024</v>
      </c>
      <c r="F285" s="31" t="s">
        <v>1008</v>
      </c>
      <c r="G285" s="55">
        <v>35</v>
      </c>
      <c r="H285" s="55">
        <v>0</v>
      </c>
      <c r="I285" s="68">
        <v>0</v>
      </c>
      <c r="J285" s="55"/>
      <c r="K285" s="69"/>
      <c r="L285" s="51"/>
      <c r="M285" s="55">
        <f t="shared" si="28"/>
        <v>0</v>
      </c>
      <c r="N285" s="32">
        <f t="shared" si="29"/>
        <v>0</v>
      </c>
      <c r="O285" s="32">
        <v>0</v>
      </c>
      <c r="P285" s="32">
        <f t="shared" si="30"/>
        <v>0</v>
      </c>
      <c r="Q285" s="32">
        <f t="shared" si="31"/>
        <v>0</v>
      </c>
      <c r="R285" s="129" t="s">
        <v>1105</v>
      </c>
      <c r="S285" s="2"/>
    </row>
    <row r="286" spans="1:19" x14ac:dyDescent="0.5">
      <c r="A286" s="94">
        <v>279</v>
      </c>
      <c r="B286" s="93" t="s">
        <v>43</v>
      </c>
      <c r="C286" s="101" t="s">
        <v>1072</v>
      </c>
      <c r="D286" s="54" t="s">
        <v>145</v>
      </c>
      <c r="E286" s="102" t="s">
        <v>1066</v>
      </c>
      <c r="F286" s="31" t="s">
        <v>1077</v>
      </c>
      <c r="G286" s="55">
        <v>45</v>
      </c>
      <c r="H286" s="55">
        <v>0</v>
      </c>
      <c r="I286" s="68">
        <v>0</v>
      </c>
      <c r="J286" s="55"/>
      <c r="K286" s="69"/>
      <c r="L286" s="51"/>
      <c r="M286" s="55">
        <f t="shared" si="28"/>
        <v>0</v>
      </c>
      <c r="N286" s="32">
        <f t="shared" si="29"/>
        <v>0</v>
      </c>
      <c r="O286" s="32">
        <v>45</v>
      </c>
      <c r="P286" s="32">
        <f t="shared" si="30"/>
        <v>45</v>
      </c>
      <c r="Q286" s="32">
        <f t="shared" si="31"/>
        <v>0</v>
      </c>
      <c r="R286" s="33"/>
      <c r="S286" s="2"/>
    </row>
    <row r="287" spans="1:19" x14ac:dyDescent="0.5">
      <c r="A287" s="27">
        <v>280</v>
      </c>
      <c r="B287" s="93" t="s">
        <v>43</v>
      </c>
      <c r="C287" s="101" t="s">
        <v>995</v>
      </c>
      <c r="D287" s="54" t="s">
        <v>210</v>
      </c>
      <c r="E287" s="102" t="s">
        <v>1067</v>
      </c>
      <c r="F287" s="31" t="s">
        <v>1077</v>
      </c>
      <c r="G287" s="55">
        <v>80</v>
      </c>
      <c r="H287" s="55">
        <v>0</v>
      </c>
      <c r="I287" s="68">
        <v>0</v>
      </c>
      <c r="J287" s="55"/>
      <c r="K287" s="69"/>
      <c r="L287" s="51"/>
      <c r="M287" s="55">
        <f t="shared" si="28"/>
        <v>0</v>
      </c>
      <c r="N287" s="32">
        <f t="shared" si="29"/>
        <v>0</v>
      </c>
      <c r="O287" s="32">
        <f t="shared" si="32"/>
        <v>80</v>
      </c>
      <c r="P287" s="32">
        <f t="shared" si="30"/>
        <v>80</v>
      </c>
      <c r="Q287" s="32">
        <f t="shared" si="31"/>
        <v>0</v>
      </c>
      <c r="R287" s="114"/>
      <c r="S287" s="2"/>
    </row>
    <row r="288" spans="1:19" x14ac:dyDescent="0.5">
      <c r="A288" s="94">
        <v>281</v>
      </c>
      <c r="B288" s="93" t="s">
        <v>56</v>
      </c>
      <c r="C288" s="101" t="s">
        <v>1073</v>
      </c>
      <c r="D288" s="54" t="s">
        <v>1074</v>
      </c>
      <c r="E288" s="102" t="s">
        <v>1068</v>
      </c>
      <c r="F288" s="31" t="s">
        <v>1077</v>
      </c>
      <c r="G288" s="55">
        <v>35</v>
      </c>
      <c r="H288" s="55">
        <v>35</v>
      </c>
      <c r="I288" s="68">
        <v>0</v>
      </c>
      <c r="J288" s="55"/>
      <c r="K288" s="69"/>
      <c r="L288" s="51"/>
      <c r="M288" s="47">
        <f t="shared" si="28"/>
        <v>0</v>
      </c>
      <c r="N288" s="32">
        <f t="shared" si="29"/>
        <v>35</v>
      </c>
      <c r="O288" s="32">
        <f t="shared" si="32"/>
        <v>35</v>
      </c>
      <c r="P288" s="32">
        <f t="shared" si="30"/>
        <v>70</v>
      </c>
      <c r="Q288" s="32">
        <f t="shared" si="31"/>
        <v>0</v>
      </c>
      <c r="R288" s="33"/>
      <c r="S288" s="2"/>
    </row>
    <row r="289" spans="1:19" x14ac:dyDescent="0.5">
      <c r="A289" s="94">
        <v>282</v>
      </c>
      <c r="B289" s="150" t="s">
        <v>43</v>
      </c>
      <c r="C289" s="7" t="s">
        <v>1075</v>
      </c>
      <c r="D289" s="70" t="s">
        <v>441</v>
      </c>
      <c r="E289" s="144" t="s">
        <v>1069</v>
      </c>
      <c r="F289" s="31" t="s">
        <v>1077</v>
      </c>
      <c r="G289" s="71">
        <v>50</v>
      </c>
      <c r="H289" s="71">
        <v>0</v>
      </c>
      <c r="I289" s="72">
        <v>50</v>
      </c>
      <c r="J289" s="71"/>
      <c r="K289" s="73"/>
      <c r="L289" s="149"/>
      <c r="M289" s="175">
        <f t="shared" si="28"/>
        <v>0</v>
      </c>
      <c r="N289" s="74">
        <f t="shared" ref="N289:N294" si="36">H289-J289</f>
        <v>0</v>
      </c>
      <c r="O289" s="74">
        <f t="shared" ref="O289" si="37">G289-I289-K289</f>
        <v>0</v>
      </c>
      <c r="P289" s="74">
        <f t="shared" ref="P289:P294" si="38">+N289+O289</f>
        <v>0</v>
      </c>
      <c r="Q289" s="74">
        <f t="shared" ref="Q289:Q294" si="39">L289</f>
        <v>0</v>
      </c>
      <c r="R289" s="114" t="s">
        <v>1143</v>
      </c>
      <c r="S289" s="2"/>
    </row>
    <row r="290" spans="1:19" x14ac:dyDescent="0.5">
      <c r="A290" s="94">
        <v>283</v>
      </c>
      <c r="B290" s="136" t="s">
        <v>56</v>
      </c>
      <c r="C290" s="137" t="s">
        <v>1076</v>
      </c>
      <c r="D290" s="60" t="s">
        <v>184</v>
      </c>
      <c r="E290" s="102" t="s">
        <v>1070</v>
      </c>
      <c r="F290" s="31" t="s">
        <v>1077</v>
      </c>
      <c r="G290" s="62">
        <v>90</v>
      </c>
      <c r="H290" s="62">
        <v>0</v>
      </c>
      <c r="I290" s="63">
        <v>0</v>
      </c>
      <c r="J290" s="62"/>
      <c r="K290" s="64"/>
      <c r="L290" s="51"/>
      <c r="M290" s="173">
        <f t="shared" si="28"/>
        <v>0</v>
      </c>
      <c r="N290" s="32">
        <f t="shared" si="36"/>
        <v>0</v>
      </c>
      <c r="O290" s="32">
        <v>90</v>
      </c>
      <c r="P290" s="32">
        <f t="shared" si="38"/>
        <v>90</v>
      </c>
      <c r="Q290" s="32">
        <f t="shared" si="39"/>
        <v>0</v>
      </c>
      <c r="R290" s="33"/>
      <c r="S290" s="2"/>
    </row>
    <row r="291" spans="1:19" x14ac:dyDescent="0.5">
      <c r="A291" s="27">
        <v>284</v>
      </c>
      <c r="B291" s="65" t="s">
        <v>43</v>
      </c>
      <c r="C291" s="53" t="s">
        <v>1114</v>
      </c>
      <c r="D291" s="223" t="s">
        <v>145</v>
      </c>
      <c r="E291" s="222" t="s">
        <v>1106</v>
      </c>
      <c r="F291" s="31" t="s">
        <v>1110</v>
      </c>
      <c r="G291" s="55">
        <v>50</v>
      </c>
      <c r="H291" s="55">
        <v>50</v>
      </c>
      <c r="I291" s="68">
        <v>0</v>
      </c>
      <c r="J291" s="55">
        <v>50</v>
      </c>
      <c r="K291" s="69">
        <v>50</v>
      </c>
      <c r="L291" s="51"/>
      <c r="M291" s="55">
        <f t="shared" si="28"/>
        <v>100</v>
      </c>
      <c r="N291" s="32">
        <f t="shared" si="36"/>
        <v>0</v>
      </c>
      <c r="O291" s="32">
        <v>50</v>
      </c>
      <c r="P291" s="32">
        <f>+N291+O291</f>
        <v>50</v>
      </c>
      <c r="Q291" s="32">
        <f t="shared" si="39"/>
        <v>0</v>
      </c>
      <c r="R291" s="33"/>
      <c r="S291" s="2"/>
    </row>
    <row r="292" spans="1:19" x14ac:dyDescent="0.5">
      <c r="A292" s="94">
        <v>285</v>
      </c>
      <c r="B292" s="93" t="s">
        <v>56</v>
      </c>
      <c r="C292" s="101" t="s">
        <v>1115</v>
      </c>
      <c r="D292" s="54" t="s">
        <v>1116</v>
      </c>
      <c r="E292" s="222" t="s">
        <v>1107</v>
      </c>
      <c r="F292" s="31" t="s">
        <v>1111</v>
      </c>
      <c r="G292" s="55">
        <v>110</v>
      </c>
      <c r="H292" s="55">
        <v>0</v>
      </c>
      <c r="I292" s="68">
        <v>0</v>
      </c>
      <c r="J292" s="55"/>
      <c r="K292" s="69"/>
      <c r="L292" s="51"/>
      <c r="M292" s="47">
        <f t="shared" si="28"/>
        <v>0</v>
      </c>
      <c r="N292" s="32">
        <f t="shared" si="36"/>
        <v>0</v>
      </c>
      <c r="O292" s="32">
        <v>110</v>
      </c>
      <c r="P292" s="32">
        <f t="shared" si="38"/>
        <v>110</v>
      </c>
      <c r="Q292" s="32">
        <f t="shared" si="39"/>
        <v>0</v>
      </c>
      <c r="R292" s="33"/>
      <c r="S292" s="2"/>
    </row>
    <row r="293" spans="1:19" x14ac:dyDescent="0.5">
      <c r="A293" s="94">
        <v>286</v>
      </c>
      <c r="B293" s="93" t="s">
        <v>56</v>
      </c>
      <c r="C293" s="7" t="s">
        <v>1117</v>
      </c>
      <c r="D293" s="70" t="s">
        <v>181</v>
      </c>
      <c r="E293" s="222" t="s">
        <v>1108</v>
      </c>
      <c r="F293" s="31" t="s">
        <v>1112</v>
      </c>
      <c r="G293" s="71">
        <v>70</v>
      </c>
      <c r="H293" s="71">
        <v>0</v>
      </c>
      <c r="I293" s="72">
        <v>0</v>
      </c>
      <c r="J293" s="71"/>
      <c r="K293" s="73">
        <v>70</v>
      </c>
      <c r="L293" s="149"/>
      <c r="M293" s="175">
        <f t="shared" si="28"/>
        <v>70</v>
      </c>
      <c r="N293" s="74">
        <f t="shared" si="36"/>
        <v>0</v>
      </c>
      <c r="O293" s="74">
        <v>70</v>
      </c>
      <c r="P293" s="74">
        <f t="shared" si="38"/>
        <v>70</v>
      </c>
      <c r="Q293" s="74">
        <f t="shared" si="39"/>
        <v>0</v>
      </c>
      <c r="R293" s="75"/>
      <c r="S293" s="2"/>
    </row>
    <row r="294" spans="1:19" x14ac:dyDescent="0.5">
      <c r="A294" s="94">
        <v>287</v>
      </c>
      <c r="B294" s="136" t="s">
        <v>56</v>
      </c>
      <c r="C294" s="137" t="s">
        <v>491</v>
      </c>
      <c r="D294" s="60" t="s">
        <v>184</v>
      </c>
      <c r="E294" s="222" t="s">
        <v>1109</v>
      </c>
      <c r="F294" s="31" t="s">
        <v>1113</v>
      </c>
      <c r="G294" s="62">
        <v>105</v>
      </c>
      <c r="H294" s="62">
        <v>0</v>
      </c>
      <c r="I294" s="63">
        <v>0</v>
      </c>
      <c r="J294" s="62"/>
      <c r="K294" s="64">
        <v>105</v>
      </c>
      <c r="L294" s="51"/>
      <c r="M294" s="173">
        <f t="shared" si="28"/>
        <v>105</v>
      </c>
      <c r="N294" s="32">
        <f t="shared" si="36"/>
        <v>0</v>
      </c>
      <c r="O294" s="32">
        <v>105</v>
      </c>
      <c r="P294" s="32">
        <f t="shared" si="38"/>
        <v>105</v>
      </c>
      <c r="Q294" s="32">
        <f t="shared" si="39"/>
        <v>0</v>
      </c>
      <c r="R294" s="33"/>
      <c r="S294" s="2"/>
    </row>
    <row r="295" spans="1:19" ht="14.25" customHeight="1" x14ac:dyDescent="0.5">
      <c r="A295" s="76"/>
      <c r="B295" s="77"/>
      <c r="C295" s="78"/>
      <c r="D295" s="79"/>
      <c r="E295" s="80"/>
      <c r="F295" s="76"/>
      <c r="G295" s="81"/>
      <c r="H295" s="82"/>
      <c r="I295" s="83"/>
      <c r="J295" s="81"/>
      <c r="K295" s="84"/>
      <c r="L295" s="84"/>
      <c r="M295" s="81"/>
      <c r="N295" s="84"/>
      <c r="O295" s="81"/>
      <c r="P295" s="81"/>
      <c r="Q295" s="81"/>
      <c r="R295" s="85"/>
    </row>
    <row r="296" spans="1:19" ht="22.5" thickBot="1" x14ac:dyDescent="0.55000000000000004">
      <c r="A296" s="86"/>
      <c r="B296" s="311" t="s">
        <v>890</v>
      </c>
      <c r="C296" s="312"/>
      <c r="D296" s="313"/>
      <c r="E296" s="86"/>
      <c r="F296" s="86"/>
      <c r="G296" s="88">
        <f t="shared" ref="G296:Q296" si="40">SUM(G8:G295)</f>
        <v>17663.28</v>
      </c>
      <c r="H296" s="88">
        <f t="shared" si="40"/>
        <v>3191</v>
      </c>
      <c r="I296" s="88">
        <f t="shared" si="40"/>
        <v>191.5</v>
      </c>
      <c r="J296" s="88">
        <f t="shared" si="40"/>
        <v>470</v>
      </c>
      <c r="K296" s="88">
        <f t="shared" si="40"/>
        <v>1471.5</v>
      </c>
      <c r="L296" s="88">
        <f t="shared" si="40"/>
        <v>80</v>
      </c>
      <c r="M296" s="88">
        <f t="shared" si="40"/>
        <v>2021.4999999999998</v>
      </c>
      <c r="N296" s="88">
        <f t="shared" si="40"/>
        <v>2721</v>
      </c>
      <c r="O296" s="88">
        <f t="shared" si="40"/>
        <v>2450.67</v>
      </c>
      <c r="P296" s="88">
        <f t="shared" si="40"/>
        <v>5171.67</v>
      </c>
      <c r="Q296" s="88">
        <f t="shared" si="40"/>
        <v>93.17</v>
      </c>
      <c r="R296" s="87"/>
    </row>
    <row r="297" spans="1:19" ht="12" customHeight="1" thickTop="1" x14ac:dyDescent="0.5">
      <c r="M297" s="91"/>
      <c r="N297" s="91"/>
      <c r="Q297" s="91"/>
    </row>
    <row r="298" spans="1:19" ht="19.5" customHeight="1" x14ac:dyDescent="0.5">
      <c r="F298" s="92"/>
      <c r="G298" s="225"/>
      <c r="H298" s="225"/>
      <c r="I298" s="225"/>
      <c r="J298" s="225"/>
    </row>
    <row r="299" spans="1:19" x14ac:dyDescent="0.5">
      <c r="G299" s="187"/>
      <c r="H299" s="7"/>
      <c r="I299" s="7"/>
      <c r="J299" s="7"/>
      <c r="K299" s="188"/>
      <c r="M299" s="187"/>
      <c r="N299" s="7"/>
      <c r="O299" s="7"/>
      <c r="P299" s="7"/>
      <c r="Q299" s="188"/>
    </row>
    <row r="300" spans="1:19" x14ac:dyDescent="0.5">
      <c r="G300" s="189"/>
      <c r="H300" s="100"/>
      <c r="I300" s="7"/>
      <c r="J300" s="7"/>
      <c r="K300" s="188"/>
      <c r="M300" s="189"/>
      <c r="N300" s="100"/>
      <c r="O300" s="7"/>
      <c r="P300" s="7"/>
      <c r="Q300" s="188"/>
    </row>
    <row r="301" spans="1:19" x14ac:dyDescent="0.5">
      <c r="G301" s="8"/>
      <c r="H301" s="100"/>
      <c r="I301" s="7"/>
      <c r="J301" s="7"/>
      <c r="K301" s="188"/>
      <c r="M301" s="8"/>
      <c r="N301" s="100"/>
      <c r="O301" s="7"/>
      <c r="P301" s="7"/>
      <c r="Q301" s="188"/>
    </row>
    <row r="303" spans="1:19" ht="24" x14ac:dyDescent="0.55000000000000004">
      <c r="C303" s="221" t="s">
        <v>1137</v>
      </c>
      <c r="D303" s="190"/>
      <c r="E303" s="190"/>
      <c r="H303" s="91">
        <v>3601.5</v>
      </c>
    </row>
    <row r="304" spans="1:19" ht="24" x14ac:dyDescent="0.55000000000000004">
      <c r="C304" s="221" t="s">
        <v>1159</v>
      </c>
      <c r="D304" s="190"/>
      <c r="E304" s="190"/>
      <c r="H304" s="91">
        <v>410.5</v>
      </c>
    </row>
    <row r="305" spans="8:8" ht="22.5" thickBot="1" x14ac:dyDescent="0.55000000000000004">
      <c r="H305" s="253">
        <f>H303-H304</f>
        <v>3191</v>
      </c>
    </row>
    <row r="306" spans="8:8" ht="22.5" thickTop="1" x14ac:dyDescent="0.5"/>
  </sheetData>
  <mergeCells count="20">
    <mergeCell ref="R231:R232"/>
    <mergeCell ref="A1:R1"/>
    <mergeCell ref="A2:R2"/>
    <mergeCell ref="A3:R3"/>
    <mergeCell ref="B5:D7"/>
    <mergeCell ref="E5:F5"/>
    <mergeCell ref="G5:I5"/>
    <mergeCell ref="J5:M5"/>
    <mergeCell ref="N5:Q5"/>
    <mergeCell ref="E6:E7"/>
    <mergeCell ref="P6:P7"/>
    <mergeCell ref="B296:D296"/>
    <mergeCell ref="M6:M7"/>
    <mergeCell ref="N6:N7"/>
    <mergeCell ref="O6:O7"/>
    <mergeCell ref="F6:F7"/>
    <mergeCell ref="G6:G7"/>
    <mergeCell ref="H6:H7"/>
    <mergeCell ref="J6:J7"/>
    <mergeCell ref="K6:K7"/>
  </mergeCells>
  <phoneticPr fontId="2" type="noConversion"/>
  <pageMargins left="0.31496062992125984" right="0" top="0.59055118110236227" bottom="0.55118110236220474" header="0.55118110236220474" footer="0.51181102362204722"/>
  <pageSetup paperSize="9" scale="78" orientation="landscape" r:id="rId1"/>
  <headerFooter alignWithMargins="0">
    <oddHeader>&amp;R&amp;"Angsana New,ธรรมดา"&amp;14&amp;P/&amp;N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40"/>
  <sheetViews>
    <sheetView workbookViewId="0">
      <selection activeCell="E19" sqref="E19"/>
    </sheetView>
  </sheetViews>
  <sheetFormatPr defaultRowHeight="24" x14ac:dyDescent="0.55000000000000004"/>
  <cols>
    <col min="1" max="1" width="6.28515625" style="302" bestFit="1" customWidth="1"/>
    <col min="2" max="2" width="10.7109375" style="303" bestFit="1" customWidth="1"/>
    <col min="3" max="3" width="21.28515625" style="259" customWidth="1"/>
    <col min="4" max="4" width="17.140625" style="259" customWidth="1"/>
    <col min="5" max="5" width="11.28515625" style="304" bestFit="1" customWidth="1"/>
    <col min="6" max="7" width="11.5703125" style="304" bestFit="1" customWidth="1"/>
    <col min="8" max="8" width="13.5703125" style="304" bestFit="1" customWidth="1"/>
    <col min="9" max="10" width="10.140625" style="304" bestFit="1" customWidth="1"/>
    <col min="11" max="11" width="10" style="304" bestFit="1" customWidth="1"/>
    <col min="12" max="12" width="10.140625" style="304" bestFit="1" customWidth="1"/>
    <col min="13" max="13" width="11.28515625" style="304" bestFit="1" customWidth="1"/>
    <col min="14" max="14" width="10.140625" style="304" bestFit="1" customWidth="1"/>
    <col min="15" max="15" width="11.28515625" style="304" bestFit="1" customWidth="1"/>
    <col min="16" max="16" width="11.5703125" style="304" bestFit="1" customWidth="1"/>
    <col min="17" max="17" width="2.140625" style="303" bestFit="1" customWidth="1"/>
    <col min="18" max="18" width="11.85546875" style="259" bestFit="1" customWidth="1"/>
    <col min="19" max="20" width="9.140625" style="259"/>
    <col min="21" max="23" width="9.28515625" style="259" bestFit="1" customWidth="1"/>
    <col min="24" max="16384" width="9.140625" style="260"/>
  </cols>
  <sheetData>
    <row r="1" spans="1:23" x14ac:dyDescent="0.55000000000000004">
      <c r="A1" s="333" t="s">
        <v>1437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</row>
    <row r="2" spans="1:23" x14ac:dyDescent="0.55000000000000004">
      <c r="A2" s="333" t="s">
        <v>1161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</row>
    <row r="3" spans="1:23" x14ac:dyDescent="0.55000000000000004">
      <c r="A3" s="333" t="s">
        <v>1443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</row>
    <row r="4" spans="1:23" s="262" customFormat="1" x14ac:dyDescent="0.2">
      <c r="A4" s="329" t="s">
        <v>1170</v>
      </c>
      <c r="B4" s="329" t="s">
        <v>1171</v>
      </c>
      <c r="C4" s="329"/>
      <c r="D4" s="329" t="s">
        <v>1172</v>
      </c>
      <c r="E4" s="334" t="s">
        <v>1173</v>
      </c>
      <c r="F4" s="328" t="s">
        <v>1174</v>
      </c>
      <c r="G4" s="328"/>
      <c r="H4" s="334" t="s">
        <v>1175</v>
      </c>
      <c r="I4" s="328" t="s">
        <v>26</v>
      </c>
      <c r="J4" s="328"/>
      <c r="K4" s="328"/>
      <c r="L4" s="328"/>
      <c r="M4" s="328" t="s">
        <v>1176</v>
      </c>
      <c r="N4" s="328"/>
      <c r="O4" s="328"/>
      <c r="P4" s="328"/>
      <c r="Q4" s="329" t="s">
        <v>1177</v>
      </c>
      <c r="R4" s="329"/>
      <c r="S4" s="261"/>
      <c r="T4" s="261"/>
      <c r="U4" s="261"/>
      <c r="V4" s="261"/>
      <c r="W4" s="261"/>
    </row>
    <row r="5" spans="1:23" s="262" customFormat="1" x14ac:dyDescent="0.2">
      <c r="A5" s="330"/>
      <c r="B5" s="330"/>
      <c r="C5" s="330"/>
      <c r="D5" s="330"/>
      <c r="E5" s="335"/>
      <c r="F5" s="263" t="s">
        <v>1178</v>
      </c>
      <c r="G5" s="263" t="s">
        <v>33</v>
      </c>
      <c r="H5" s="335"/>
      <c r="I5" s="263" t="s">
        <v>34</v>
      </c>
      <c r="J5" s="263" t="s">
        <v>35</v>
      </c>
      <c r="K5" s="263" t="s">
        <v>33</v>
      </c>
      <c r="L5" s="263" t="s">
        <v>36</v>
      </c>
      <c r="M5" s="263" t="s">
        <v>37</v>
      </c>
      <c r="N5" s="263" t="s">
        <v>38</v>
      </c>
      <c r="O5" s="263" t="s">
        <v>36</v>
      </c>
      <c r="P5" s="264" t="s">
        <v>33</v>
      </c>
      <c r="Q5" s="330"/>
      <c r="R5" s="330"/>
      <c r="S5" s="261" t="s">
        <v>1179</v>
      </c>
      <c r="T5" s="261" t="s">
        <v>1180</v>
      </c>
      <c r="U5" s="261" t="s">
        <v>1181</v>
      </c>
      <c r="V5" s="261" t="s">
        <v>1182</v>
      </c>
      <c r="W5" s="261" t="s">
        <v>1183</v>
      </c>
    </row>
    <row r="6" spans="1:23" s="270" customFormat="1" x14ac:dyDescent="0.55000000000000004">
      <c r="A6" s="265"/>
      <c r="B6" s="331" t="s">
        <v>1184</v>
      </c>
      <c r="C6" s="331"/>
      <c r="D6" s="331"/>
      <c r="E6" s="331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7" t="s">
        <v>1185</v>
      </c>
      <c r="R6" s="268" t="s">
        <v>1186</v>
      </c>
      <c r="S6" s="269" t="s">
        <v>1185</v>
      </c>
      <c r="T6" s="269" t="s">
        <v>1185</v>
      </c>
      <c r="U6" s="269">
        <v>0</v>
      </c>
      <c r="V6" s="269">
        <v>0</v>
      </c>
      <c r="W6" s="269">
        <v>0</v>
      </c>
    </row>
    <row r="7" spans="1:23" x14ac:dyDescent="0.55000000000000004">
      <c r="A7" s="271">
        <v>1</v>
      </c>
      <c r="B7" s="272" t="s">
        <v>186</v>
      </c>
      <c r="C7" s="273" t="s">
        <v>187</v>
      </c>
      <c r="D7" s="274" t="s">
        <v>1187</v>
      </c>
      <c r="E7" s="275">
        <v>65</v>
      </c>
      <c r="F7" s="275">
        <v>0</v>
      </c>
      <c r="G7" s="275">
        <v>10.75</v>
      </c>
      <c r="H7" s="275">
        <v>54.25</v>
      </c>
      <c r="I7" s="275">
        <v>0</v>
      </c>
      <c r="J7" s="275">
        <v>54.25</v>
      </c>
      <c r="K7" s="275">
        <v>0</v>
      </c>
      <c r="L7" s="275">
        <v>54.25</v>
      </c>
      <c r="M7" s="275">
        <v>0</v>
      </c>
      <c r="N7" s="275">
        <v>0</v>
      </c>
      <c r="O7" s="275">
        <v>0</v>
      </c>
      <c r="P7" s="275">
        <v>0</v>
      </c>
      <c r="Q7" s="272" t="s">
        <v>1185</v>
      </c>
      <c r="R7" s="273" t="s">
        <v>1186</v>
      </c>
      <c r="S7" s="259" t="s">
        <v>1188</v>
      </c>
      <c r="T7" s="259" t="s">
        <v>1189</v>
      </c>
      <c r="U7" s="259">
        <v>12</v>
      </c>
      <c r="V7" s="259">
        <v>3</v>
      </c>
      <c r="W7" s="259">
        <v>54</v>
      </c>
    </row>
    <row r="8" spans="1:23" x14ac:dyDescent="0.55000000000000004">
      <c r="A8" s="271">
        <v>2</v>
      </c>
      <c r="B8" s="272" t="s">
        <v>331</v>
      </c>
      <c r="C8" s="273" t="s">
        <v>891</v>
      </c>
      <c r="D8" s="274" t="s">
        <v>1190</v>
      </c>
      <c r="E8" s="275">
        <v>65</v>
      </c>
      <c r="F8" s="275">
        <v>0</v>
      </c>
      <c r="G8" s="275">
        <v>0</v>
      </c>
      <c r="H8" s="275">
        <v>65</v>
      </c>
      <c r="I8" s="275">
        <v>0</v>
      </c>
      <c r="J8" s="275">
        <v>65</v>
      </c>
      <c r="K8" s="275">
        <v>0</v>
      </c>
      <c r="L8" s="275">
        <v>65</v>
      </c>
      <c r="M8" s="275">
        <v>0</v>
      </c>
      <c r="N8" s="275">
        <v>0</v>
      </c>
      <c r="O8" s="275">
        <v>0</v>
      </c>
      <c r="P8" s="275">
        <v>0</v>
      </c>
      <c r="Q8" s="272" t="s">
        <v>1185</v>
      </c>
      <c r="R8" s="273" t="s">
        <v>1186</v>
      </c>
      <c r="S8" s="259" t="s">
        <v>1188</v>
      </c>
      <c r="T8" s="259" t="s">
        <v>1189</v>
      </c>
      <c r="U8" s="259">
        <v>12</v>
      </c>
      <c r="V8" s="259">
        <v>3</v>
      </c>
      <c r="W8" s="259">
        <v>5</v>
      </c>
    </row>
    <row r="9" spans="1:23" x14ac:dyDescent="0.55000000000000004">
      <c r="A9" s="271">
        <v>3</v>
      </c>
      <c r="B9" s="272" t="s">
        <v>337</v>
      </c>
      <c r="C9" s="273" t="s">
        <v>892</v>
      </c>
      <c r="D9" s="274" t="s">
        <v>1191</v>
      </c>
      <c r="E9" s="275">
        <v>75</v>
      </c>
      <c r="F9" s="275">
        <v>0</v>
      </c>
      <c r="G9" s="275">
        <v>0</v>
      </c>
      <c r="H9" s="275">
        <v>75</v>
      </c>
      <c r="I9" s="275">
        <v>0</v>
      </c>
      <c r="J9" s="275">
        <v>0</v>
      </c>
      <c r="K9" s="275">
        <v>0</v>
      </c>
      <c r="L9" s="275">
        <v>0</v>
      </c>
      <c r="M9" s="275">
        <v>0</v>
      </c>
      <c r="N9" s="275">
        <v>75</v>
      </c>
      <c r="O9" s="275">
        <v>75</v>
      </c>
      <c r="P9" s="275">
        <v>0</v>
      </c>
      <c r="Q9" s="272" t="s">
        <v>1192</v>
      </c>
      <c r="R9" s="276">
        <v>42121</v>
      </c>
      <c r="S9" s="259" t="s">
        <v>1188</v>
      </c>
      <c r="T9" s="259" t="s">
        <v>1189</v>
      </c>
      <c r="U9" s="259">
        <v>14</v>
      </c>
      <c r="V9" s="259">
        <v>3</v>
      </c>
      <c r="W9" s="259">
        <v>50</v>
      </c>
    </row>
    <row r="10" spans="1:23" x14ac:dyDescent="0.55000000000000004">
      <c r="A10" s="271">
        <v>4</v>
      </c>
      <c r="B10" s="272" t="s">
        <v>353</v>
      </c>
      <c r="C10" s="273" t="s">
        <v>893</v>
      </c>
      <c r="D10" s="274" t="s">
        <v>1193</v>
      </c>
      <c r="E10" s="275">
        <v>65</v>
      </c>
      <c r="F10" s="275">
        <v>0</v>
      </c>
      <c r="G10" s="275">
        <v>0</v>
      </c>
      <c r="H10" s="275">
        <v>65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65</v>
      </c>
      <c r="O10" s="275">
        <v>65</v>
      </c>
      <c r="P10" s="275">
        <v>0</v>
      </c>
      <c r="Q10" s="272" t="s">
        <v>1192</v>
      </c>
      <c r="R10" s="276">
        <v>42130</v>
      </c>
      <c r="S10" s="259" t="s">
        <v>1188</v>
      </c>
      <c r="T10" s="259" t="s">
        <v>1189</v>
      </c>
      <c r="U10" s="259">
        <v>13</v>
      </c>
      <c r="V10" s="259">
        <v>1</v>
      </c>
      <c r="W10" s="259">
        <v>76</v>
      </c>
    </row>
    <row r="11" spans="1:23" x14ac:dyDescent="0.55000000000000004">
      <c r="A11" s="271">
        <v>5</v>
      </c>
      <c r="B11" s="272" t="s">
        <v>356</v>
      </c>
      <c r="C11" s="273" t="s">
        <v>357</v>
      </c>
      <c r="D11" s="274" t="s">
        <v>1194</v>
      </c>
      <c r="E11" s="275">
        <v>75</v>
      </c>
      <c r="F11" s="275">
        <v>0</v>
      </c>
      <c r="G11" s="275">
        <v>0</v>
      </c>
      <c r="H11" s="275">
        <v>75</v>
      </c>
      <c r="I11" s="275">
        <v>0</v>
      </c>
      <c r="J11" s="275">
        <v>0</v>
      </c>
      <c r="K11" s="275">
        <v>0</v>
      </c>
      <c r="L11" s="275">
        <v>0</v>
      </c>
      <c r="M11" s="275">
        <v>0</v>
      </c>
      <c r="N11" s="275">
        <v>75</v>
      </c>
      <c r="O11" s="275">
        <v>75</v>
      </c>
      <c r="P11" s="275">
        <v>0</v>
      </c>
      <c r="Q11" s="272" t="s">
        <v>1192</v>
      </c>
      <c r="R11" s="276">
        <v>42121</v>
      </c>
      <c r="S11" s="259" t="s">
        <v>1188</v>
      </c>
      <c r="T11" s="259" t="s">
        <v>1189</v>
      </c>
      <c r="U11" s="259">
        <v>15</v>
      </c>
      <c r="V11" s="259">
        <v>1</v>
      </c>
      <c r="W11" s="259">
        <v>21</v>
      </c>
    </row>
    <row r="12" spans="1:23" x14ac:dyDescent="0.55000000000000004">
      <c r="A12" s="271">
        <v>6</v>
      </c>
      <c r="B12" s="272" t="s">
        <v>894</v>
      </c>
      <c r="C12" s="273" t="s">
        <v>340</v>
      </c>
      <c r="D12" s="274" t="s">
        <v>1195</v>
      </c>
      <c r="E12" s="275">
        <v>65</v>
      </c>
      <c r="F12" s="275">
        <v>0</v>
      </c>
      <c r="G12" s="275">
        <v>0</v>
      </c>
      <c r="H12" s="275">
        <v>65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65</v>
      </c>
      <c r="O12" s="275">
        <v>65</v>
      </c>
      <c r="P12" s="275">
        <v>0</v>
      </c>
      <c r="Q12" s="272" t="s">
        <v>1192</v>
      </c>
      <c r="R12" s="276">
        <v>42275</v>
      </c>
      <c r="S12" s="259" t="s">
        <v>1188</v>
      </c>
      <c r="T12" s="259" t="s">
        <v>1189</v>
      </c>
      <c r="U12" s="259">
        <v>12</v>
      </c>
      <c r="V12" s="259">
        <v>2</v>
      </c>
      <c r="W12" s="259">
        <v>3</v>
      </c>
    </row>
    <row r="13" spans="1:23" x14ac:dyDescent="0.55000000000000004">
      <c r="A13" s="271">
        <v>7</v>
      </c>
      <c r="B13" s="272" t="s">
        <v>342</v>
      </c>
      <c r="C13" s="273" t="s">
        <v>343</v>
      </c>
      <c r="D13" s="274" t="s">
        <v>1196</v>
      </c>
      <c r="E13" s="275">
        <v>70</v>
      </c>
      <c r="F13" s="275">
        <v>0</v>
      </c>
      <c r="G13" s="275">
        <v>0</v>
      </c>
      <c r="H13" s="275">
        <v>70</v>
      </c>
      <c r="I13" s="275">
        <v>0</v>
      </c>
      <c r="J13" s="275">
        <v>70</v>
      </c>
      <c r="K13" s="275">
        <v>0</v>
      </c>
      <c r="L13" s="275">
        <v>70</v>
      </c>
      <c r="M13" s="275">
        <v>0</v>
      </c>
      <c r="N13" s="275">
        <v>0</v>
      </c>
      <c r="O13" s="275">
        <v>0</v>
      </c>
      <c r="P13" s="275">
        <v>0</v>
      </c>
      <c r="Q13" s="272" t="s">
        <v>1185</v>
      </c>
      <c r="R13" s="273" t="s">
        <v>1186</v>
      </c>
      <c r="S13" s="259" t="s">
        <v>1188</v>
      </c>
      <c r="T13" s="259" t="s">
        <v>1189</v>
      </c>
      <c r="U13" s="259">
        <v>14</v>
      </c>
      <c r="V13" s="259">
        <v>1</v>
      </c>
      <c r="W13" s="259">
        <v>45</v>
      </c>
    </row>
    <row r="14" spans="1:23" x14ac:dyDescent="0.55000000000000004">
      <c r="A14" s="271">
        <v>8</v>
      </c>
      <c r="B14" s="272" t="s">
        <v>895</v>
      </c>
      <c r="C14" s="273" t="s">
        <v>896</v>
      </c>
      <c r="D14" s="274" t="s">
        <v>1197</v>
      </c>
      <c r="E14" s="275">
        <v>95</v>
      </c>
      <c r="F14" s="275">
        <v>0</v>
      </c>
      <c r="G14" s="275">
        <v>0</v>
      </c>
      <c r="H14" s="275">
        <v>95</v>
      </c>
      <c r="I14" s="275">
        <v>0</v>
      </c>
      <c r="J14" s="275">
        <v>0</v>
      </c>
      <c r="K14" s="275">
        <v>0</v>
      </c>
      <c r="L14" s="275">
        <v>0</v>
      </c>
      <c r="M14" s="275">
        <v>0</v>
      </c>
      <c r="N14" s="275">
        <v>95</v>
      </c>
      <c r="O14" s="275">
        <v>95</v>
      </c>
      <c r="P14" s="275">
        <v>0</v>
      </c>
      <c r="Q14" s="272" t="s">
        <v>1192</v>
      </c>
      <c r="R14" s="276">
        <v>41925</v>
      </c>
      <c r="S14" s="259" t="s">
        <v>1188</v>
      </c>
      <c r="T14" s="259" t="s">
        <v>1189</v>
      </c>
      <c r="U14" s="259">
        <v>19</v>
      </c>
      <c r="V14" s="259">
        <v>0</v>
      </c>
      <c r="W14" s="259">
        <v>67</v>
      </c>
    </row>
    <row r="15" spans="1:23" x14ac:dyDescent="0.55000000000000004">
      <c r="A15" s="271">
        <v>9</v>
      </c>
      <c r="B15" s="272" t="s">
        <v>1084</v>
      </c>
      <c r="C15" s="273" t="s">
        <v>1085</v>
      </c>
      <c r="D15" s="274" t="s">
        <v>1198</v>
      </c>
      <c r="E15" s="275">
        <v>105</v>
      </c>
      <c r="F15" s="275">
        <v>105</v>
      </c>
      <c r="G15" s="275">
        <v>0</v>
      </c>
      <c r="H15" s="275">
        <v>210</v>
      </c>
      <c r="I15" s="275">
        <v>105</v>
      </c>
      <c r="J15" s="275">
        <v>105</v>
      </c>
      <c r="K15" s="275">
        <v>0</v>
      </c>
      <c r="L15" s="275">
        <v>210</v>
      </c>
      <c r="M15" s="275">
        <v>0</v>
      </c>
      <c r="N15" s="275">
        <v>0</v>
      </c>
      <c r="O15" s="275">
        <v>0</v>
      </c>
      <c r="P15" s="275">
        <v>0</v>
      </c>
      <c r="Q15" s="272" t="s">
        <v>1185</v>
      </c>
      <c r="R15" s="273" t="s">
        <v>1186</v>
      </c>
      <c r="S15" s="259" t="s">
        <v>1188</v>
      </c>
      <c r="T15" s="259" t="s">
        <v>1189</v>
      </c>
      <c r="U15" s="259">
        <v>20</v>
      </c>
      <c r="V15" s="259">
        <v>3</v>
      </c>
      <c r="W15" s="259">
        <v>10</v>
      </c>
    </row>
    <row r="16" spans="1:23" x14ac:dyDescent="0.55000000000000004">
      <c r="A16" s="271">
        <v>10</v>
      </c>
      <c r="B16" s="272" t="s">
        <v>80</v>
      </c>
      <c r="C16" s="273" t="s">
        <v>81</v>
      </c>
      <c r="D16" s="274" t="s">
        <v>1199</v>
      </c>
      <c r="E16" s="275">
        <v>65</v>
      </c>
      <c r="F16" s="275">
        <v>130</v>
      </c>
      <c r="G16" s="275">
        <v>0</v>
      </c>
      <c r="H16" s="275">
        <v>195</v>
      </c>
      <c r="I16" s="275">
        <v>130</v>
      </c>
      <c r="J16" s="275">
        <v>65</v>
      </c>
      <c r="K16" s="275">
        <v>0</v>
      </c>
      <c r="L16" s="275">
        <v>195</v>
      </c>
      <c r="M16" s="275">
        <v>0</v>
      </c>
      <c r="N16" s="275">
        <v>0</v>
      </c>
      <c r="O16" s="275">
        <v>0</v>
      </c>
      <c r="P16" s="275">
        <v>0</v>
      </c>
      <c r="Q16" s="272" t="s">
        <v>1185</v>
      </c>
      <c r="R16" s="273" t="s">
        <v>1186</v>
      </c>
      <c r="S16" s="259" t="s">
        <v>1200</v>
      </c>
      <c r="T16" s="259" t="s">
        <v>1189</v>
      </c>
      <c r="U16" s="259">
        <v>13</v>
      </c>
      <c r="V16" s="259">
        <v>1</v>
      </c>
      <c r="W16" s="259">
        <v>95</v>
      </c>
    </row>
    <row r="17" spans="1:23" x14ac:dyDescent="0.55000000000000004">
      <c r="A17" s="271">
        <v>11</v>
      </c>
      <c r="B17" s="272" t="s">
        <v>215</v>
      </c>
      <c r="C17" s="273" t="s">
        <v>216</v>
      </c>
      <c r="D17" s="274" t="s">
        <v>1201</v>
      </c>
      <c r="E17" s="275">
        <v>75</v>
      </c>
      <c r="F17" s="275">
        <v>0</v>
      </c>
      <c r="G17" s="275">
        <v>0</v>
      </c>
      <c r="H17" s="275">
        <v>75</v>
      </c>
      <c r="I17" s="275">
        <v>0</v>
      </c>
      <c r="J17" s="275">
        <v>75</v>
      </c>
      <c r="K17" s="275">
        <v>0</v>
      </c>
      <c r="L17" s="275">
        <v>75</v>
      </c>
      <c r="M17" s="275">
        <v>0</v>
      </c>
      <c r="N17" s="275">
        <v>0</v>
      </c>
      <c r="O17" s="275">
        <v>0</v>
      </c>
      <c r="P17" s="275">
        <v>0</v>
      </c>
      <c r="Q17" s="272" t="s">
        <v>1185</v>
      </c>
      <c r="R17" s="273" t="s">
        <v>1186</v>
      </c>
      <c r="S17" s="259" t="s">
        <v>1202</v>
      </c>
      <c r="T17" s="259" t="s">
        <v>1189</v>
      </c>
      <c r="U17" s="259">
        <v>15</v>
      </c>
      <c r="V17" s="259">
        <v>1</v>
      </c>
      <c r="W17" s="259">
        <v>52</v>
      </c>
    </row>
    <row r="18" spans="1:23" x14ac:dyDescent="0.55000000000000004">
      <c r="A18" s="271">
        <v>12</v>
      </c>
      <c r="B18" s="272" t="s">
        <v>1086</v>
      </c>
      <c r="C18" s="273" t="s">
        <v>307</v>
      </c>
      <c r="D18" s="274" t="s">
        <v>1203</v>
      </c>
      <c r="E18" s="275">
        <v>45</v>
      </c>
      <c r="F18" s="275">
        <v>0</v>
      </c>
      <c r="G18" s="275">
        <v>0</v>
      </c>
      <c r="H18" s="275">
        <v>45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45</v>
      </c>
      <c r="O18" s="275">
        <v>45</v>
      </c>
      <c r="P18" s="275">
        <v>0</v>
      </c>
      <c r="Q18" s="272" t="s">
        <v>1192</v>
      </c>
      <c r="R18" s="276">
        <v>42116</v>
      </c>
      <c r="S18" s="259" t="s">
        <v>1202</v>
      </c>
      <c r="T18" s="259" t="s">
        <v>1189</v>
      </c>
      <c r="U18" s="259">
        <v>12</v>
      </c>
      <c r="V18" s="259">
        <v>1</v>
      </c>
      <c r="W18" s="259">
        <v>1</v>
      </c>
    </row>
    <row r="19" spans="1:23" x14ac:dyDescent="0.55000000000000004">
      <c r="A19" s="271">
        <v>13</v>
      </c>
      <c r="B19" s="272" t="s">
        <v>897</v>
      </c>
      <c r="C19" s="273" t="s">
        <v>201</v>
      </c>
      <c r="D19" s="274" t="s">
        <v>1204</v>
      </c>
      <c r="E19" s="275">
        <v>20</v>
      </c>
      <c r="F19" s="275">
        <v>60</v>
      </c>
      <c r="G19" s="275">
        <v>0</v>
      </c>
      <c r="H19" s="275">
        <v>80</v>
      </c>
      <c r="I19" s="275">
        <v>0</v>
      </c>
      <c r="J19" s="275">
        <v>0</v>
      </c>
      <c r="K19" s="275">
        <v>0</v>
      </c>
      <c r="L19" s="275">
        <v>0</v>
      </c>
      <c r="M19" s="275">
        <v>60</v>
      </c>
      <c r="N19" s="275">
        <v>20</v>
      </c>
      <c r="O19" s="275">
        <v>80</v>
      </c>
      <c r="P19" s="275">
        <v>0</v>
      </c>
      <c r="Q19" s="272" t="s">
        <v>1192</v>
      </c>
      <c r="R19" s="276">
        <v>41176</v>
      </c>
      <c r="S19" s="259" t="s">
        <v>1200</v>
      </c>
      <c r="T19" s="259" t="s">
        <v>1189</v>
      </c>
      <c r="U19" s="259">
        <v>3</v>
      </c>
      <c r="V19" s="259">
        <v>3</v>
      </c>
      <c r="W19" s="259">
        <v>6</v>
      </c>
    </row>
    <row r="20" spans="1:23" x14ac:dyDescent="0.55000000000000004">
      <c r="A20" s="271">
        <v>14</v>
      </c>
      <c r="B20" s="272" t="s">
        <v>477</v>
      </c>
      <c r="C20" s="273" t="s">
        <v>478</v>
      </c>
      <c r="D20" s="274" t="s">
        <v>1205</v>
      </c>
      <c r="E20" s="275">
        <v>40</v>
      </c>
      <c r="F20" s="275">
        <v>120</v>
      </c>
      <c r="G20" s="275">
        <v>0</v>
      </c>
      <c r="H20" s="275">
        <v>160</v>
      </c>
      <c r="I20" s="275">
        <v>0</v>
      </c>
      <c r="J20" s="275">
        <v>0</v>
      </c>
      <c r="K20" s="275">
        <v>0</v>
      </c>
      <c r="L20" s="275">
        <v>0</v>
      </c>
      <c r="M20" s="275">
        <v>120</v>
      </c>
      <c r="N20" s="275">
        <v>40</v>
      </c>
      <c r="O20" s="275">
        <v>160</v>
      </c>
      <c r="P20" s="275">
        <v>0</v>
      </c>
      <c r="Q20" s="272" t="s">
        <v>1192</v>
      </c>
      <c r="R20" s="276">
        <v>41047</v>
      </c>
      <c r="S20" s="259" t="s">
        <v>1202</v>
      </c>
      <c r="T20" s="259" t="s">
        <v>1189</v>
      </c>
      <c r="U20" s="259">
        <v>8</v>
      </c>
      <c r="V20" s="259">
        <v>0</v>
      </c>
      <c r="W20" s="259">
        <v>0</v>
      </c>
    </row>
    <row r="21" spans="1:23" x14ac:dyDescent="0.55000000000000004">
      <c r="A21" s="271">
        <v>15</v>
      </c>
      <c r="B21" s="272" t="s">
        <v>1090</v>
      </c>
      <c r="C21" s="273" t="s">
        <v>478</v>
      </c>
      <c r="D21" s="274" t="s">
        <v>1206</v>
      </c>
      <c r="E21" s="275">
        <v>70</v>
      </c>
      <c r="F21" s="275">
        <v>210</v>
      </c>
      <c r="G21" s="275">
        <v>0</v>
      </c>
      <c r="H21" s="275">
        <v>280</v>
      </c>
      <c r="I21" s="275">
        <v>0</v>
      </c>
      <c r="J21" s="275">
        <v>0</v>
      </c>
      <c r="K21" s="275">
        <v>0</v>
      </c>
      <c r="L21" s="275">
        <v>0</v>
      </c>
      <c r="M21" s="275">
        <v>210</v>
      </c>
      <c r="N21" s="275">
        <v>70</v>
      </c>
      <c r="O21" s="275">
        <v>280</v>
      </c>
      <c r="P21" s="275">
        <v>0</v>
      </c>
      <c r="Q21" s="272" t="s">
        <v>1192</v>
      </c>
      <c r="R21" s="276">
        <v>41031</v>
      </c>
      <c r="S21" s="259" t="s">
        <v>1202</v>
      </c>
      <c r="T21" s="259" t="s">
        <v>1189</v>
      </c>
      <c r="U21" s="259">
        <v>14</v>
      </c>
      <c r="V21" s="259">
        <v>0</v>
      </c>
      <c r="W21" s="259">
        <v>20</v>
      </c>
    </row>
    <row r="22" spans="1:23" x14ac:dyDescent="0.55000000000000004">
      <c r="A22" s="271">
        <v>16</v>
      </c>
      <c r="B22" s="272" t="s">
        <v>1147</v>
      </c>
      <c r="C22" s="273" t="s">
        <v>1148</v>
      </c>
      <c r="D22" s="274" t="s">
        <v>1207</v>
      </c>
      <c r="E22" s="275">
        <v>90</v>
      </c>
      <c r="F22" s="275">
        <v>90</v>
      </c>
      <c r="G22" s="275">
        <v>0</v>
      </c>
      <c r="H22" s="275">
        <v>180</v>
      </c>
      <c r="I22" s="275">
        <v>0</v>
      </c>
      <c r="J22" s="275">
        <v>0</v>
      </c>
      <c r="K22" s="275">
        <v>0</v>
      </c>
      <c r="L22" s="275">
        <v>0</v>
      </c>
      <c r="M22" s="275">
        <v>90</v>
      </c>
      <c r="N22" s="275">
        <v>90</v>
      </c>
      <c r="O22" s="275">
        <v>180</v>
      </c>
      <c r="P22" s="275">
        <v>0</v>
      </c>
      <c r="Q22" s="272" t="s">
        <v>1192</v>
      </c>
      <c r="R22" s="276">
        <v>41393</v>
      </c>
      <c r="S22" s="259" t="s">
        <v>1202</v>
      </c>
      <c r="T22" s="259" t="s">
        <v>1189</v>
      </c>
      <c r="U22" s="259">
        <v>17</v>
      </c>
      <c r="V22" s="259">
        <v>2</v>
      </c>
      <c r="W22" s="259">
        <v>73</v>
      </c>
    </row>
    <row r="23" spans="1:23" x14ac:dyDescent="0.55000000000000004">
      <c r="A23" s="271">
        <v>17</v>
      </c>
      <c r="B23" s="272" t="s">
        <v>1149</v>
      </c>
      <c r="C23" s="273" t="s">
        <v>475</v>
      </c>
      <c r="D23" s="274" t="s">
        <v>1208</v>
      </c>
      <c r="E23" s="275">
        <v>40</v>
      </c>
      <c r="F23" s="275">
        <v>40</v>
      </c>
      <c r="G23" s="275">
        <v>0</v>
      </c>
      <c r="H23" s="275">
        <v>80</v>
      </c>
      <c r="I23" s="275">
        <v>0</v>
      </c>
      <c r="J23" s="275">
        <v>0</v>
      </c>
      <c r="K23" s="275">
        <v>0</v>
      </c>
      <c r="L23" s="275">
        <v>0</v>
      </c>
      <c r="M23" s="275">
        <v>40</v>
      </c>
      <c r="N23" s="275">
        <v>40</v>
      </c>
      <c r="O23" s="275">
        <v>80</v>
      </c>
      <c r="P23" s="275">
        <v>0</v>
      </c>
      <c r="Q23" s="272" t="s">
        <v>1192</v>
      </c>
      <c r="R23" s="276">
        <v>41393</v>
      </c>
      <c r="S23" s="259" t="s">
        <v>1202</v>
      </c>
      <c r="T23" s="259" t="s">
        <v>1189</v>
      </c>
      <c r="U23" s="259">
        <v>8</v>
      </c>
      <c r="V23" s="259">
        <v>0</v>
      </c>
      <c r="W23" s="259">
        <v>0</v>
      </c>
    </row>
    <row r="24" spans="1:23" x14ac:dyDescent="0.55000000000000004">
      <c r="A24" s="271">
        <v>18</v>
      </c>
      <c r="B24" s="272" t="s">
        <v>1150</v>
      </c>
      <c r="C24" s="273" t="s">
        <v>475</v>
      </c>
      <c r="D24" s="274" t="s">
        <v>1209</v>
      </c>
      <c r="E24" s="275">
        <v>40</v>
      </c>
      <c r="F24" s="275">
        <v>40</v>
      </c>
      <c r="G24" s="275">
        <v>0</v>
      </c>
      <c r="H24" s="275">
        <v>80</v>
      </c>
      <c r="I24" s="275">
        <v>0</v>
      </c>
      <c r="J24" s="275">
        <v>0</v>
      </c>
      <c r="K24" s="275">
        <v>0</v>
      </c>
      <c r="L24" s="275">
        <v>0</v>
      </c>
      <c r="M24" s="275">
        <v>40</v>
      </c>
      <c r="N24" s="275">
        <v>40</v>
      </c>
      <c r="O24" s="275">
        <v>80</v>
      </c>
      <c r="P24" s="275">
        <v>0</v>
      </c>
      <c r="Q24" s="272" t="s">
        <v>1192</v>
      </c>
      <c r="R24" s="276">
        <v>41393</v>
      </c>
      <c r="S24" s="259" t="s">
        <v>1202</v>
      </c>
      <c r="T24" s="259" t="s">
        <v>1189</v>
      </c>
      <c r="U24" s="259">
        <v>8</v>
      </c>
      <c r="V24" s="259">
        <v>0</v>
      </c>
      <c r="W24" s="259">
        <v>0</v>
      </c>
    </row>
    <row r="25" spans="1:23" x14ac:dyDescent="0.55000000000000004">
      <c r="A25" s="271">
        <v>19</v>
      </c>
      <c r="B25" s="272" t="s">
        <v>163</v>
      </c>
      <c r="C25" s="273" t="s">
        <v>145</v>
      </c>
      <c r="D25" s="274" t="s">
        <v>1210</v>
      </c>
      <c r="E25" s="275">
        <v>55</v>
      </c>
      <c r="F25" s="275">
        <v>0</v>
      </c>
      <c r="G25" s="275">
        <v>0</v>
      </c>
      <c r="H25" s="275">
        <v>55</v>
      </c>
      <c r="I25" s="275">
        <v>0</v>
      </c>
      <c r="J25" s="275">
        <v>55</v>
      </c>
      <c r="K25" s="275">
        <v>0</v>
      </c>
      <c r="L25" s="275">
        <v>55</v>
      </c>
      <c r="M25" s="275">
        <v>0</v>
      </c>
      <c r="N25" s="275">
        <v>0</v>
      </c>
      <c r="O25" s="275">
        <v>0</v>
      </c>
      <c r="P25" s="275">
        <v>0</v>
      </c>
      <c r="Q25" s="272" t="s">
        <v>1185</v>
      </c>
      <c r="R25" s="273" t="s">
        <v>1186</v>
      </c>
      <c r="S25" s="259" t="s">
        <v>1211</v>
      </c>
      <c r="T25" s="259" t="s">
        <v>1189</v>
      </c>
      <c r="U25" s="259">
        <v>11</v>
      </c>
      <c r="V25" s="259">
        <v>1</v>
      </c>
      <c r="W25" s="259">
        <v>51</v>
      </c>
    </row>
    <row r="26" spans="1:23" x14ac:dyDescent="0.55000000000000004">
      <c r="A26" s="271">
        <v>20</v>
      </c>
      <c r="B26" s="272" t="s">
        <v>1072</v>
      </c>
      <c r="C26" s="273" t="s">
        <v>145</v>
      </c>
      <c r="D26" s="274" t="s">
        <v>1212</v>
      </c>
      <c r="E26" s="275">
        <v>70</v>
      </c>
      <c r="F26" s="275">
        <v>210</v>
      </c>
      <c r="G26" s="275">
        <v>0</v>
      </c>
      <c r="H26" s="275">
        <v>280</v>
      </c>
      <c r="I26" s="275">
        <v>0</v>
      </c>
      <c r="J26" s="275">
        <v>0</v>
      </c>
      <c r="K26" s="275">
        <v>0</v>
      </c>
      <c r="L26" s="275">
        <v>0</v>
      </c>
      <c r="M26" s="275">
        <v>210</v>
      </c>
      <c r="N26" s="275">
        <v>70</v>
      </c>
      <c r="O26" s="275">
        <v>280</v>
      </c>
      <c r="P26" s="275">
        <v>0</v>
      </c>
      <c r="Q26" s="272" t="s">
        <v>1192</v>
      </c>
      <c r="R26" s="276">
        <v>41110</v>
      </c>
      <c r="S26" s="259" t="s">
        <v>1211</v>
      </c>
      <c r="T26" s="259" t="s">
        <v>1189</v>
      </c>
      <c r="U26" s="259">
        <v>14</v>
      </c>
      <c r="V26" s="259">
        <v>1</v>
      </c>
      <c r="W26" s="259">
        <v>49</v>
      </c>
    </row>
    <row r="27" spans="1:23" x14ac:dyDescent="0.55000000000000004">
      <c r="A27" s="271">
        <v>21</v>
      </c>
      <c r="B27" s="272" t="s">
        <v>550</v>
      </c>
      <c r="C27" s="273" t="s">
        <v>145</v>
      </c>
      <c r="D27" s="274" t="s">
        <v>1213</v>
      </c>
      <c r="E27" s="275">
        <v>15</v>
      </c>
      <c r="F27" s="275">
        <v>45</v>
      </c>
      <c r="G27" s="275">
        <v>0</v>
      </c>
      <c r="H27" s="275">
        <v>60</v>
      </c>
      <c r="I27" s="275">
        <v>0</v>
      </c>
      <c r="J27" s="275">
        <v>0</v>
      </c>
      <c r="K27" s="275">
        <v>0</v>
      </c>
      <c r="L27" s="275">
        <v>0</v>
      </c>
      <c r="M27" s="275">
        <v>45</v>
      </c>
      <c r="N27" s="275">
        <v>15</v>
      </c>
      <c r="O27" s="275">
        <v>60</v>
      </c>
      <c r="P27" s="275">
        <v>0</v>
      </c>
      <c r="Q27" s="272" t="s">
        <v>1185</v>
      </c>
      <c r="R27" s="273" t="s">
        <v>1186</v>
      </c>
      <c r="S27" s="259" t="s">
        <v>1211</v>
      </c>
      <c r="T27" s="259" t="s">
        <v>1189</v>
      </c>
      <c r="U27" s="259">
        <v>3</v>
      </c>
      <c r="V27" s="259">
        <v>0</v>
      </c>
      <c r="W27" s="259">
        <v>0</v>
      </c>
    </row>
    <row r="28" spans="1:23" x14ac:dyDescent="0.55000000000000004">
      <c r="A28" s="271">
        <v>22</v>
      </c>
      <c r="B28" s="272" t="s">
        <v>248</v>
      </c>
      <c r="C28" s="273" t="s">
        <v>249</v>
      </c>
      <c r="D28" s="274" t="s">
        <v>1214</v>
      </c>
      <c r="E28" s="275">
        <v>75</v>
      </c>
      <c r="F28" s="275">
        <v>75</v>
      </c>
      <c r="G28" s="275">
        <v>0</v>
      </c>
      <c r="H28" s="275">
        <v>150</v>
      </c>
      <c r="I28" s="275">
        <v>0</v>
      </c>
      <c r="J28" s="275">
        <v>0</v>
      </c>
      <c r="K28" s="275">
        <v>0</v>
      </c>
      <c r="L28" s="275">
        <v>0</v>
      </c>
      <c r="M28" s="275">
        <v>75</v>
      </c>
      <c r="N28" s="275">
        <v>75</v>
      </c>
      <c r="O28" s="275">
        <v>150</v>
      </c>
      <c r="P28" s="275">
        <v>0</v>
      </c>
      <c r="Q28" s="272" t="s">
        <v>1192</v>
      </c>
      <c r="R28" s="276">
        <v>41690</v>
      </c>
      <c r="S28" s="259" t="s">
        <v>1200</v>
      </c>
      <c r="T28" s="259" t="s">
        <v>1189</v>
      </c>
      <c r="U28" s="259">
        <v>15</v>
      </c>
      <c r="V28" s="259">
        <v>0</v>
      </c>
      <c r="W28" s="259">
        <v>0</v>
      </c>
    </row>
    <row r="29" spans="1:23" x14ac:dyDescent="0.55000000000000004">
      <c r="A29" s="271">
        <v>23</v>
      </c>
      <c r="B29" s="272" t="s">
        <v>281</v>
      </c>
      <c r="C29" s="273" t="s">
        <v>590</v>
      </c>
      <c r="D29" s="274" t="s">
        <v>1215</v>
      </c>
      <c r="E29" s="275">
        <v>65</v>
      </c>
      <c r="F29" s="275">
        <v>130</v>
      </c>
      <c r="G29" s="275">
        <v>0</v>
      </c>
      <c r="H29" s="275">
        <v>195</v>
      </c>
      <c r="I29" s="275">
        <v>0</v>
      </c>
      <c r="J29" s="275">
        <v>0</v>
      </c>
      <c r="K29" s="275">
        <v>0</v>
      </c>
      <c r="L29" s="275">
        <v>0</v>
      </c>
      <c r="M29" s="275">
        <v>130</v>
      </c>
      <c r="N29" s="275">
        <v>65</v>
      </c>
      <c r="O29" s="275">
        <v>195</v>
      </c>
      <c r="P29" s="275">
        <v>0</v>
      </c>
      <c r="Q29" s="272" t="s">
        <v>1192</v>
      </c>
      <c r="R29" s="276">
        <v>41429</v>
      </c>
      <c r="S29" s="259" t="s">
        <v>1200</v>
      </c>
      <c r="T29" s="259" t="s">
        <v>1189</v>
      </c>
      <c r="U29" s="259">
        <v>13</v>
      </c>
      <c r="V29" s="259">
        <v>0</v>
      </c>
      <c r="W29" s="259">
        <v>0</v>
      </c>
    </row>
    <row r="30" spans="1:23" x14ac:dyDescent="0.55000000000000004">
      <c r="A30" s="271">
        <v>24</v>
      </c>
      <c r="B30" s="272" t="s">
        <v>898</v>
      </c>
      <c r="C30" s="273" t="s">
        <v>899</v>
      </c>
      <c r="D30" s="274" t="s">
        <v>1216</v>
      </c>
      <c r="E30" s="275">
        <v>110</v>
      </c>
      <c r="F30" s="275">
        <v>0</v>
      </c>
      <c r="G30" s="275">
        <v>0</v>
      </c>
      <c r="H30" s="275">
        <v>110</v>
      </c>
      <c r="I30" s="275">
        <v>0</v>
      </c>
      <c r="J30" s="275">
        <v>0</v>
      </c>
      <c r="K30" s="275">
        <v>0</v>
      </c>
      <c r="L30" s="275">
        <v>0</v>
      </c>
      <c r="M30" s="275">
        <v>0</v>
      </c>
      <c r="N30" s="275">
        <v>110</v>
      </c>
      <c r="O30" s="275">
        <v>110</v>
      </c>
      <c r="P30" s="275">
        <v>0</v>
      </c>
      <c r="Q30" s="272" t="s">
        <v>1192</v>
      </c>
      <c r="R30" s="276">
        <v>42233</v>
      </c>
      <c r="S30" s="259" t="s">
        <v>1200</v>
      </c>
      <c r="T30" s="259" t="s">
        <v>1189</v>
      </c>
      <c r="U30" s="259">
        <v>21</v>
      </c>
      <c r="V30" s="259">
        <v>2</v>
      </c>
      <c r="W30" s="259">
        <v>10</v>
      </c>
    </row>
    <row r="31" spans="1:23" x14ac:dyDescent="0.55000000000000004">
      <c r="A31" s="271">
        <v>25</v>
      </c>
      <c r="B31" s="272" t="s">
        <v>900</v>
      </c>
      <c r="C31" s="273" t="s">
        <v>901</v>
      </c>
      <c r="D31" s="274" t="s">
        <v>1217</v>
      </c>
      <c r="E31" s="275">
        <v>65</v>
      </c>
      <c r="F31" s="275">
        <v>0</v>
      </c>
      <c r="G31" s="275">
        <v>65</v>
      </c>
      <c r="H31" s="275">
        <v>0</v>
      </c>
      <c r="I31" s="275">
        <v>0</v>
      </c>
      <c r="J31" s="275">
        <v>0</v>
      </c>
      <c r="K31" s="275">
        <v>0</v>
      </c>
      <c r="L31" s="275">
        <v>0</v>
      </c>
      <c r="M31" s="275">
        <v>0</v>
      </c>
      <c r="N31" s="275">
        <v>0</v>
      </c>
      <c r="O31" s="275">
        <v>0</v>
      </c>
      <c r="P31" s="275">
        <v>0</v>
      </c>
      <c r="Q31" s="272" t="s">
        <v>1192</v>
      </c>
      <c r="R31" s="276">
        <v>42200</v>
      </c>
      <c r="S31" s="259" t="s">
        <v>1200</v>
      </c>
      <c r="T31" s="259" t="s">
        <v>1189</v>
      </c>
      <c r="U31" s="259">
        <v>13</v>
      </c>
      <c r="V31" s="259">
        <v>1</v>
      </c>
      <c r="W31" s="259">
        <v>43</v>
      </c>
    </row>
    <row r="32" spans="1:23" x14ac:dyDescent="0.55000000000000004">
      <c r="A32" s="271">
        <v>26</v>
      </c>
      <c r="B32" s="272" t="s">
        <v>272</v>
      </c>
      <c r="C32" s="273" t="s">
        <v>902</v>
      </c>
      <c r="D32" s="274" t="s">
        <v>1218</v>
      </c>
      <c r="E32" s="275">
        <v>60</v>
      </c>
      <c r="F32" s="275">
        <v>0</v>
      </c>
      <c r="G32" s="275">
        <v>0</v>
      </c>
      <c r="H32" s="275">
        <v>60</v>
      </c>
      <c r="I32" s="275">
        <v>0</v>
      </c>
      <c r="J32" s="275">
        <v>0</v>
      </c>
      <c r="K32" s="275">
        <v>0</v>
      </c>
      <c r="L32" s="275">
        <v>0</v>
      </c>
      <c r="M32" s="275">
        <v>0</v>
      </c>
      <c r="N32" s="275">
        <v>60</v>
      </c>
      <c r="O32" s="275">
        <v>60</v>
      </c>
      <c r="P32" s="275">
        <v>0</v>
      </c>
      <c r="Q32" s="272" t="s">
        <v>1192</v>
      </c>
      <c r="R32" s="276">
        <v>42276</v>
      </c>
      <c r="S32" s="259" t="s">
        <v>1200</v>
      </c>
      <c r="T32" s="259" t="s">
        <v>1189</v>
      </c>
      <c r="U32" s="259">
        <v>11</v>
      </c>
      <c r="V32" s="259">
        <v>2</v>
      </c>
      <c r="W32" s="259">
        <v>6</v>
      </c>
    </row>
    <row r="33" spans="1:23" x14ac:dyDescent="0.55000000000000004">
      <c r="A33" s="271">
        <v>27</v>
      </c>
      <c r="B33" s="272" t="s">
        <v>324</v>
      </c>
      <c r="C33" s="273" t="s">
        <v>325</v>
      </c>
      <c r="D33" s="274" t="s">
        <v>1219</v>
      </c>
      <c r="E33" s="275">
        <v>25</v>
      </c>
      <c r="F33" s="275">
        <v>50</v>
      </c>
      <c r="G33" s="275">
        <v>0</v>
      </c>
      <c r="H33" s="275">
        <v>75</v>
      </c>
      <c r="I33" s="275">
        <v>0</v>
      </c>
      <c r="J33" s="275">
        <v>0</v>
      </c>
      <c r="K33" s="275">
        <v>0</v>
      </c>
      <c r="L33" s="275">
        <v>0</v>
      </c>
      <c r="M33" s="275">
        <v>50</v>
      </c>
      <c r="N33" s="275">
        <v>25</v>
      </c>
      <c r="O33" s="275">
        <v>75</v>
      </c>
      <c r="P33" s="275">
        <v>0</v>
      </c>
      <c r="Q33" s="272" t="s">
        <v>1192</v>
      </c>
      <c r="R33" s="276">
        <v>41436</v>
      </c>
      <c r="S33" s="259" t="s">
        <v>1220</v>
      </c>
      <c r="T33" s="259" t="s">
        <v>1189</v>
      </c>
      <c r="U33" s="259">
        <v>5</v>
      </c>
      <c r="V33" s="259">
        <v>1</v>
      </c>
      <c r="W33" s="259">
        <v>28</v>
      </c>
    </row>
    <row r="34" spans="1:23" x14ac:dyDescent="0.55000000000000004">
      <c r="A34" s="271">
        <v>28</v>
      </c>
      <c r="B34" s="272" t="s">
        <v>394</v>
      </c>
      <c r="C34" s="273" t="s">
        <v>395</v>
      </c>
      <c r="D34" s="274" t="s">
        <v>1221</v>
      </c>
      <c r="E34" s="275">
        <v>19</v>
      </c>
      <c r="F34" s="275">
        <v>19</v>
      </c>
      <c r="G34" s="275">
        <v>0</v>
      </c>
      <c r="H34" s="275">
        <v>38</v>
      </c>
      <c r="I34" s="275">
        <v>0</v>
      </c>
      <c r="J34" s="275">
        <v>0</v>
      </c>
      <c r="K34" s="275">
        <v>0</v>
      </c>
      <c r="L34" s="275">
        <v>0</v>
      </c>
      <c r="M34" s="275">
        <v>19</v>
      </c>
      <c r="N34" s="275">
        <v>19</v>
      </c>
      <c r="O34" s="275">
        <v>38</v>
      </c>
      <c r="P34" s="275">
        <v>0</v>
      </c>
      <c r="Q34" s="272" t="s">
        <v>1192</v>
      </c>
      <c r="R34" s="276">
        <v>42633</v>
      </c>
      <c r="S34" s="259" t="s">
        <v>1222</v>
      </c>
      <c r="T34" s="259" t="s">
        <v>1189</v>
      </c>
      <c r="U34" s="259">
        <v>3</v>
      </c>
      <c r="V34" s="259">
        <v>3</v>
      </c>
      <c r="W34" s="259">
        <v>11</v>
      </c>
    </row>
    <row r="35" spans="1:23" x14ac:dyDescent="0.55000000000000004">
      <c r="A35" s="271">
        <v>29</v>
      </c>
      <c r="B35" s="272" t="s">
        <v>1154</v>
      </c>
      <c r="C35" s="273" t="s">
        <v>395</v>
      </c>
      <c r="D35" s="274" t="s">
        <v>1223</v>
      </c>
      <c r="E35" s="275">
        <v>19</v>
      </c>
      <c r="F35" s="275">
        <v>19</v>
      </c>
      <c r="G35" s="275">
        <v>0</v>
      </c>
      <c r="H35" s="275">
        <v>38</v>
      </c>
      <c r="I35" s="275">
        <v>0</v>
      </c>
      <c r="J35" s="275">
        <v>0</v>
      </c>
      <c r="K35" s="275">
        <v>0</v>
      </c>
      <c r="L35" s="275">
        <v>0</v>
      </c>
      <c r="M35" s="275">
        <v>19</v>
      </c>
      <c r="N35" s="275">
        <v>19</v>
      </c>
      <c r="O35" s="275">
        <v>38</v>
      </c>
      <c r="P35" s="275">
        <v>0</v>
      </c>
      <c r="Q35" s="272" t="s">
        <v>1192</v>
      </c>
      <c r="R35" s="276">
        <v>42633</v>
      </c>
      <c r="S35" s="259" t="s">
        <v>1222</v>
      </c>
      <c r="T35" s="259" t="s">
        <v>1189</v>
      </c>
      <c r="U35" s="259">
        <v>3</v>
      </c>
      <c r="V35" s="259">
        <v>3</v>
      </c>
      <c r="W35" s="259">
        <v>11</v>
      </c>
    </row>
    <row r="36" spans="1:23" x14ac:dyDescent="0.55000000000000004">
      <c r="A36" s="271">
        <v>30</v>
      </c>
      <c r="B36" s="272" t="s">
        <v>1155</v>
      </c>
      <c r="C36" s="273" t="s">
        <v>1156</v>
      </c>
      <c r="D36" s="274" t="s">
        <v>1224</v>
      </c>
      <c r="E36" s="275">
        <v>19</v>
      </c>
      <c r="F36" s="275">
        <v>19</v>
      </c>
      <c r="G36" s="275">
        <v>0</v>
      </c>
      <c r="H36" s="275">
        <v>38</v>
      </c>
      <c r="I36" s="275">
        <v>0</v>
      </c>
      <c r="J36" s="275">
        <v>0</v>
      </c>
      <c r="K36" s="275">
        <v>0</v>
      </c>
      <c r="L36" s="275">
        <v>0</v>
      </c>
      <c r="M36" s="275">
        <v>19</v>
      </c>
      <c r="N36" s="275">
        <v>19</v>
      </c>
      <c r="O36" s="275">
        <v>38</v>
      </c>
      <c r="P36" s="275">
        <v>0</v>
      </c>
      <c r="Q36" s="272" t="s">
        <v>1192</v>
      </c>
      <c r="R36" s="276">
        <v>42633</v>
      </c>
      <c r="S36" s="259" t="s">
        <v>1222</v>
      </c>
      <c r="T36" s="259" t="s">
        <v>1189</v>
      </c>
      <c r="U36" s="259">
        <v>3</v>
      </c>
      <c r="V36" s="259">
        <v>3</v>
      </c>
      <c r="W36" s="259">
        <v>11</v>
      </c>
    </row>
    <row r="37" spans="1:23" x14ac:dyDescent="0.55000000000000004">
      <c r="A37" s="271">
        <v>31</v>
      </c>
      <c r="B37" s="272" t="s">
        <v>1157</v>
      </c>
      <c r="C37" s="273" t="s">
        <v>395</v>
      </c>
      <c r="D37" s="274" t="s">
        <v>1225</v>
      </c>
      <c r="E37" s="275">
        <v>19</v>
      </c>
      <c r="F37" s="275">
        <v>19</v>
      </c>
      <c r="G37" s="275">
        <v>0</v>
      </c>
      <c r="H37" s="275">
        <v>38</v>
      </c>
      <c r="I37" s="275">
        <v>0</v>
      </c>
      <c r="J37" s="275">
        <v>0</v>
      </c>
      <c r="K37" s="275">
        <v>0</v>
      </c>
      <c r="L37" s="275">
        <v>0</v>
      </c>
      <c r="M37" s="275">
        <v>19</v>
      </c>
      <c r="N37" s="275">
        <v>19</v>
      </c>
      <c r="O37" s="275">
        <v>38</v>
      </c>
      <c r="P37" s="275">
        <v>0</v>
      </c>
      <c r="Q37" s="272" t="s">
        <v>1192</v>
      </c>
      <c r="R37" s="276">
        <v>42633</v>
      </c>
      <c r="S37" s="259" t="s">
        <v>1222</v>
      </c>
      <c r="T37" s="259" t="s">
        <v>1189</v>
      </c>
      <c r="U37" s="259">
        <v>3</v>
      </c>
      <c r="V37" s="259">
        <v>3</v>
      </c>
      <c r="W37" s="259">
        <v>11</v>
      </c>
    </row>
    <row r="38" spans="1:23" x14ac:dyDescent="0.55000000000000004">
      <c r="A38" s="271">
        <v>32</v>
      </c>
      <c r="B38" s="272" t="s">
        <v>1158</v>
      </c>
      <c r="C38" s="273" t="s">
        <v>395</v>
      </c>
      <c r="D38" s="274" t="s">
        <v>1226</v>
      </c>
      <c r="E38" s="275">
        <v>19</v>
      </c>
      <c r="F38" s="275">
        <v>19</v>
      </c>
      <c r="G38" s="275">
        <v>0</v>
      </c>
      <c r="H38" s="275">
        <v>38</v>
      </c>
      <c r="I38" s="275">
        <v>0</v>
      </c>
      <c r="J38" s="275">
        <v>0</v>
      </c>
      <c r="K38" s="275">
        <v>0</v>
      </c>
      <c r="L38" s="275">
        <v>0</v>
      </c>
      <c r="M38" s="275">
        <v>19</v>
      </c>
      <c r="N38" s="275">
        <v>19</v>
      </c>
      <c r="O38" s="275">
        <v>38</v>
      </c>
      <c r="P38" s="275">
        <v>0</v>
      </c>
      <c r="Q38" s="272" t="s">
        <v>1192</v>
      </c>
      <c r="R38" s="276">
        <v>42633</v>
      </c>
      <c r="S38" s="259" t="s">
        <v>1222</v>
      </c>
      <c r="T38" s="259" t="s">
        <v>1189</v>
      </c>
      <c r="U38" s="259">
        <v>3</v>
      </c>
      <c r="V38" s="259">
        <v>3</v>
      </c>
      <c r="W38" s="259">
        <v>11</v>
      </c>
    </row>
    <row r="39" spans="1:23" x14ac:dyDescent="0.55000000000000004">
      <c r="A39" s="271">
        <v>33</v>
      </c>
      <c r="B39" s="272" t="s">
        <v>903</v>
      </c>
      <c r="C39" s="273" t="s">
        <v>725</v>
      </c>
      <c r="D39" s="274" t="s">
        <v>1227</v>
      </c>
      <c r="E39" s="275">
        <v>85</v>
      </c>
      <c r="F39" s="275">
        <v>0</v>
      </c>
      <c r="G39" s="275">
        <v>0</v>
      </c>
      <c r="H39" s="275">
        <v>85</v>
      </c>
      <c r="I39" s="275">
        <v>0</v>
      </c>
      <c r="J39" s="275">
        <v>85</v>
      </c>
      <c r="K39" s="275">
        <v>0</v>
      </c>
      <c r="L39" s="275">
        <v>85</v>
      </c>
      <c r="M39" s="275">
        <v>0</v>
      </c>
      <c r="N39" s="275">
        <v>0</v>
      </c>
      <c r="O39" s="275">
        <v>0</v>
      </c>
      <c r="P39" s="275">
        <v>0</v>
      </c>
      <c r="Q39" s="272" t="s">
        <v>1185</v>
      </c>
      <c r="R39" s="273" t="s">
        <v>1186</v>
      </c>
      <c r="S39" s="259" t="s">
        <v>1200</v>
      </c>
      <c r="T39" s="259" t="s">
        <v>1189</v>
      </c>
      <c r="U39" s="259">
        <v>17</v>
      </c>
      <c r="V39" s="259">
        <v>1</v>
      </c>
      <c r="W39" s="259">
        <v>98</v>
      </c>
    </row>
    <row r="40" spans="1:23" x14ac:dyDescent="0.55000000000000004">
      <c r="A40" s="271">
        <v>34</v>
      </c>
      <c r="B40" s="272" t="s">
        <v>281</v>
      </c>
      <c r="C40" s="273" t="s">
        <v>590</v>
      </c>
      <c r="D40" s="274" t="s">
        <v>1228</v>
      </c>
      <c r="E40" s="275">
        <v>45</v>
      </c>
      <c r="F40" s="275">
        <v>0</v>
      </c>
      <c r="G40" s="275">
        <v>0</v>
      </c>
      <c r="H40" s="275">
        <v>45</v>
      </c>
      <c r="I40" s="275">
        <v>0</v>
      </c>
      <c r="J40" s="275">
        <v>45</v>
      </c>
      <c r="K40" s="275">
        <v>0</v>
      </c>
      <c r="L40" s="275">
        <v>45</v>
      </c>
      <c r="M40" s="275">
        <v>0</v>
      </c>
      <c r="N40" s="275">
        <v>0</v>
      </c>
      <c r="O40" s="275">
        <v>0</v>
      </c>
      <c r="P40" s="275">
        <v>0</v>
      </c>
      <c r="Q40" s="272" t="s">
        <v>1185</v>
      </c>
      <c r="R40" s="273" t="s">
        <v>1186</v>
      </c>
      <c r="S40" s="259" t="s">
        <v>1200</v>
      </c>
      <c r="T40" s="259" t="s">
        <v>1189</v>
      </c>
      <c r="U40" s="259">
        <v>9</v>
      </c>
      <c r="V40" s="259">
        <v>0</v>
      </c>
      <c r="W40" s="259">
        <v>0</v>
      </c>
    </row>
    <row r="41" spans="1:23" x14ac:dyDescent="0.55000000000000004">
      <c r="A41" s="271">
        <v>35</v>
      </c>
      <c r="B41" s="272" t="s">
        <v>904</v>
      </c>
      <c r="C41" s="273" t="s">
        <v>288</v>
      </c>
      <c r="D41" s="274" t="s">
        <v>1229</v>
      </c>
      <c r="E41" s="275">
        <v>90</v>
      </c>
      <c r="F41" s="275">
        <v>0</v>
      </c>
      <c r="G41" s="275">
        <v>0</v>
      </c>
      <c r="H41" s="275">
        <v>90</v>
      </c>
      <c r="I41" s="275">
        <v>0</v>
      </c>
      <c r="J41" s="275">
        <v>90</v>
      </c>
      <c r="K41" s="275">
        <v>0</v>
      </c>
      <c r="L41" s="275">
        <v>90</v>
      </c>
      <c r="M41" s="275">
        <v>0</v>
      </c>
      <c r="N41" s="275">
        <v>0</v>
      </c>
      <c r="O41" s="275">
        <v>0</v>
      </c>
      <c r="P41" s="275">
        <v>0</v>
      </c>
      <c r="Q41" s="272" t="s">
        <v>1185</v>
      </c>
      <c r="R41" s="273" t="s">
        <v>1186</v>
      </c>
      <c r="S41" s="259" t="s">
        <v>1200</v>
      </c>
      <c r="T41" s="259" t="s">
        <v>1189</v>
      </c>
      <c r="U41" s="259">
        <v>17</v>
      </c>
      <c r="V41" s="259">
        <v>3</v>
      </c>
      <c r="W41" s="259">
        <v>80</v>
      </c>
    </row>
    <row r="42" spans="1:23" x14ac:dyDescent="0.55000000000000004">
      <c r="A42" s="271">
        <v>36</v>
      </c>
      <c r="B42" s="272" t="s">
        <v>427</v>
      </c>
      <c r="C42" s="273" t="s">
        <v>428</v>
      </c>
      <c r="D42" s="274" t="s">
        <v>1230</v>
      </c>
      <c r="E42" s="275">
        <v>40</v>
      </c>
      <c r="F42" s="275">
        <v>0</v>
      </c>
      <c r="G42" s="275">
        <v>0</v>
      </c>
      <c r="H42" s="275">
        <v>40</v>
      </c>
      <c r="I42" s="275">
        <v>0</v>
      </c>
      <c r="J42" s="275">
        <v>40</v>
      </c>
      <c r="K42" s="275">
        <v>0</v>
      </c>
      <c r="L42" s="275">
        <v>40</v>
      </c>
      <c r="M42" s="275">
        <v>0</v>
      </c>
      <c r="N42" s="275">
        <v>0</v>
      </c>
      <c r="O42" s="275">
        <v>0</v>
      </c>
      <c r="P42" s="275">
        <v>0</v>
      </c>
      <c r="Q42" s="272" t="s">
        <v>1185</v>
      </c>
      <c r="R42" s="273" t="s">
        <v>1186</v>
      </c>
      <c r="S42" s="259" t="s">
        <v>1200</v>
      </c>
      <c r="T42" s="259" t="s">
        <v>1189</v>
      </c>
      <c r="U42" s="259">
        <v>8</v>
      </c>
      <c r="V42" s="259">
        <v>0</v>
      </c>
      <c r="W42" s="259">
        <v>40</v>
      </c>
    </row>
    <row r="43" spans="1:23" x14ac:dyDescent="0.55000000000000004">
      <c r="A43" s="271">
        <v>37</v>
      </c>
      <c r="B43" s="272" t="s">
        <v>924</v>
      </c>
      <c r="C43" s="273" t="s">
        <v>598</v>
      </c>
      <c r="D43" s="274" t="s">
        <v>1231</v>
      </c>
      <c r="E43" s="275">
        <v>65</v>
      </c>
      <c r="F43" s="275">
        <v>65</v>
      </c>
      <c r="G43" s="275">
        <v>0</v>
      </c>
      <c r="H43" s="275">
        <v>130</v>
      </c>
      <c r="I43" s="275">
        <v>0</v>
      </c>
      <c r="J43" s="275">
        <v>0</v>
      </c>
      <c r="K43" s="275">
        <v>0</v>
      </c>
      <c r="L43" s="275">
        <v>0</v>
      </c>
      <c r="M43" s="275">
        <v>65</v>
      </c>
      <c r="N43" s="275">
        <v>65</v>
      </c>
      <c r="O43" s="275">
        <v>130</v>
      </c>
      <c r="P43" s="275">
        <v>0</v>
      </c>
      <c r="Q43" s="272" t="s">
        <v>1192</v>
      </c>
      <c r="R43" s="276">
        <v>41715</v>
      </c>
      <c r="S43" s="259" t="s">
        <v>1200</v>
      </c>
      <c r="T43" s="259" t="s">
        <v>1189</v>
      </c>
      <c r="U43" s="259">
        <v>12</v>
      </c>
      <c r="V43" s="259">
        <v>3</v>
      </c>
      <c r="W43" s="259">
        <v>80</v>
      </c>
    </row>
    <row r="44" spans="1:23" x14ac:dyDescent="0.55000000000000004">
      <c r="A44" s="271">
        <v>38</v>
      </c>
      <c r="B44" s="272" t="s">
        <v>1232</v>
      </c>
      <c r="C44" s="273" t="s">
        <v>518</v>
      </c>
      <c r="D44" s="274" t="s">
        <v>1233</v>
      </c>
      <c r="E44" s="275">
        <v>95</v>
      </c>
      <c r="F44" s="275">
        <v>95</v>
      </c>
      <c r="G44" s="275">
        <v>0</v>
      </c>
      <c r="H44" s="275">
        <v>190</v>
      </c>
      <c r="I44" s="275">
        <v>0</v>
      </c>
      <c r="J44" s="275">
        <v>0</v>
      </c>
      <c r="K44" s="275">
        <v>0</v>
      </c>
      <c r="L44" s="275">
        <v>0</v>
      </c>
      <c r="M44" s="275">
        <v>95</v>
      </c>
      <c r="N44" s="275">
        <v>95</v>
      </c>
      <c r="O44" s="275">
        <v>190</v>
      </c>
      <c r="P44" s="275">
        <v>0</v>
      </c>
      <c r="Q44" s="272" t="s">
        <v>1192</v>
      </c>
      <c r="R44" s="276">
        <v>41911</v>
      </c>
      <c r="S44" s="259" t="s">
        <v>1200</v>
      </c>
      <c r="T44" s="259" t="s">
        <v>1189</v>
      </c>
      <c r="U44" s="259">
        <v>19</v>
      </c>
      <c r="V44" s="259">
        <v>1</v>
      </c>
      <c r="W44" s="259">
        <v>0</v>
      </c>
    </row>
    <row r="45" spans="1:23" x14ac:dyDescent="0.55000000000000004">
      <c r="A45" s="271">
        <v>39</v>
      </c>
      <c r="B45" s="272" t="s">
        <v>456</v>
      </c>
      <c r="C45" s="273" t="s">
        <v>457</v>
      </c>
      <c r="D45" s="274" t="s">
        <v>1234</v>
      </c>
      <c r="E45" s="275">
        <v>27.5</v>
      </c>
      <c r="F45" s="275">
        <v>110</v>
      </c>
      <c r="G45" s="275">
        <v>0</v>
      </c>
      <c r="H45" s="275">
        <v>137.5</v>
      </c>
      <c r="I45" s="275">
        <v>0</v>
      </c>
      <c r="J45" s="275">
        <v>0</v>
      </c>
      <c r="K45" s="275">
        <v>0</v>
      </c>
      <c r="L45" s="275">
        <v>0</v>
      </c>
      <c r="M45" s="275">
        <v>110</v>
      </c>
      <c r="N45" s="275">
        <v>27.5</v>
      </c>
      <c r="O45" s="275">
        <v>137.5</v>
      </c>
      <c r="P45" s="275">
        <v>0</v>
      </c>
      <c r="Q45" s="272" t="s">
        <v>1192</v>
      </c>
      <c r="R45" s="276">
        <v>40588</v>
      </c>
      <c r="S45" s="259" t="s">
        <v>1200</v>
      </c>
      <c r="T45" s="259" t="s">
        <v>1189</v>
      </c>
      <c r="U45" s="259">
        <v>5</v>
      </c>
      <c r="V45" s="259">
        <v>2</v>
      </c>
      <c r="W45" s="259">
        <v>35</v>
      </c>
    </row>
    <row r="46" spans="1:23" x14ac:dyDescent="0.55000000000000004">
      <c r="A46" s="271">
        <v>40</v>
      </c>
      <c r="B46" s="272" t="s">
        <v>1089</v>
      </c>
      <c r="C46" s="273" t="s">
        <v>457</v>
      </c>
      <c r="D46" s="274" t="s">
        <v>1235</v>
      </c>
      <c r="E46" s="275">
        <v>27.5</v>
      </c>
      <c r="F46" s="275">
        <v>110</v>
      </c>
      <c r="G46" s="275">
        <v>0</v>
      </c>
      <c r="H46" s="275">
        <v>137.5</v>
      </c>
      <c r="I46" s="275">
        <v>0</v>
      </c>
      <c r="J46" s="275">
        <v>0</v>
      </c>
      <c r="K46" s="275">
        <v>0</v>
      </c>
      <c r="L46" s="275">
        <v>0</v>
      </c>
      <c r="M46" s="275">
        <v>110</v>
      </c>
      <c r="N46" s="275">
        <v>27.5</v>
      </c>
      <c r="O46" s="275">
        <v>137.5</v>
      </c>
      <c r="P46" s="275">
        <v>0</v>
      </c>
      <c r="Q46" s="272" t="s">
        <v>1192</v>
      </c>
      <c r="R46" s="276">
        <v>40588</v>
      </c>
      <c r="S46" s="259" t="s">
        <v>1200</v>
      </c>
      <c r="T46" s="259" t="s">
        <v>1189</v>
      </c>
      <c r="U46" s="259">
        <v>5</v>
      </c>
      <c r="V46" s="259">
        <v>2</v>
      </c>
      <c r="W46" s="259">
        <v>35</v>
      </c>
    </row>
    <row r="47" spans="1:23" x14ac:dyDescent="0.55000000000000004">
      <c r="A47" s="271">
        <v>41</v>
      </c>
      <c r="B47" s="272" t="s">
        <v>905</v>
      </c>
      <c r="C47" s="273" t="s">
        <v>906</v>
      </c>
      <c r="D47" s="274" t="s">
        <v>1236</v>
      </c>
      <c r="E47" s="275">
        <v>45</v>
      </c>
      <c r="F47" s="275">
        <v>0</v>
      </c>
      <c r="G47" s="275">
        <v>0</v>
      </c>
      <c r="H47" s="275">
        <v>45</v>
      </c>
      <c r="I47" s="275">
        <v>0</v>
      </c>
      <c r="J47" s="275">
        <v>45</v>
      </c>
      <c r="K47" s="275">
        <v>0</v>
      </c>
      <c r="L47" s="275">
        <v>45</v>
      </c>
      <c r="M47" s="275">
        <v>0</v>
      </c>
      <c r="N47" s="275">
        <v>0</v>
      </c>
      <c r="O47" s="275">
        <v>0</v>
      </c>
      <c r="P47" s="275">
        <v>0</v>
      </c>
      <c r="Q47" s="272" t="s">
        <v>1185</v>
      </c>
      <c r="R47" s="273" t="s">
        <v>1186</v>
      </c>
      <c r="S47" s="259" t="s">
        <v>1200</v>
      </c>
      <c r="T47" s="259" t="s">
        <v>1189</v>
      </c>
      <c r="U47" s="259">
        <v>8</v>
      </c>
      <c r="V47" s="259">
        <v>3</v>
      </c>
      <c r="W47" s="259">
        <v>20</v>
      </c>
    </row>
    <row r="48" spans="1:23" x14ac:dyDescent="0.55000000000000004">
      <c r="A48" s="271">
        <v>42</v>
      </c>
      <c r="B48" s="272" t="s">
        <v>527</v>
      </c>
      <c r="C48" s="273" t="s">
        <v>907</v>
      </c>
      <c r="D48" s="274" t="s">
        <v>1237</v>
      </c>
      <c r="E48" s="275">
        <v>155</v>
      </c>
      <c r="F48" s="275">
        <v>0</v>
      </c>
      <c r="G48" s="275">
        <v>0</v>
      </c>
      <c r="H48" s="275">
        <v>155</v>
      </c>
      <c r="I48" s="275">
        <v>0</v>
      </c>
      <c r="J48" s="275">
        <v>155</v>
      </c>
      <c r="K48" s="275">
        <v>0</v>
      </c>
      <c r="L48" s="275">
        <v>155</v>
      </c>
      <c r="M48" s="275">
        <v>0</v>
      </c>
      <c r="N48" s="275">
        <v>0</v>
      </c>
      <c r="O48" s="275">
        <v>0</v>
      </c>
      <c r="P48" s="275">
        <v>0</v>
      </c>
      <c r="Q48" s="272" t="s">
        <v>1185</v>
      </c>
      <c r="R48" s="273" t="s">
        <v>1186</v>
      </c>
      <c r="S48" s="259" t="s">
        <v>1200</v>
      </c>
      <c r="T48" s="259" t="s">
        <v>1189</v>
      </c>
      <c r="U48" s="259">
        <v>30</v>
      </c>
      <c r="V48" s="259">
        <v>2</v>
      </c>
      <c r="W48" s="259">
        <v>33</v>
      </c>
    </row>
    <row r="49" spans="1:23" x14ac:dyDescent="0.55000000000000004">
      <c r="A49" s="271">
        <v>43</v>
      </c>
      <c r="B49" s="272" t="s">
        <v>403</v>
      </c>
      <c r="C49" s="273" t="s">
        <v>404</v>
      </c>
      <c r="D49" s="274" t="s">
        <v>1238</v>
      </c>
      <c r="E49" s="275">
        <v>75</v>
      </c>
      <c r="F49" s="275">
        <v>462</v>
      </c>
      <c r="G49" s="275">
        <v>0</v>
      </c>
      <c r="H49" s="275">
        <v>537</v>
      </c>
      <c r="I49" s="275">
        <v>462</v>
      </c>
      <c r="J49" s="275">
        <v>0</v>
      </c>
      <c r="K49" s="275">
        <v>0</v>
      </c>
      <c r="L49" s="275">
        <v>462</v>
      </c>
      <c r="M49" s="275">
        <v>0</v>
      </c>
      <c r="N49" s="275">
        <v>75</v>
      </c>
      <c r="O49" s="275">
        <v>75</v>
      </c>
      <c r="P49" s="275">
        <v>0</v>
      </c>
      <c r="Q49" s="272" t="s">
        <v>1185</v>
      </c>
      <c r="R49" s="273" t="s">
        <v>1186</v>
      </c>
      <c r="S49" s="259" t="s">
        <v>1202</v>
      </c>
      <c r="T49" s="259" t="s">
        <v>1189</v>
      </c>
      <c r="U49" s="259">
        <v>15</v>
      </c>
      <c r="V49" s="259">
        <v>1</v>
      </c>
      <c r="W49" s="259">
        <v>70</v>
      </c>
    </row>
    <row r="50" spans="1:23" x14ac:dyDescent="0.55000000000000004">
      <c r="A50" s="271">
        <v>44</v>
      </c>
      <c r="B50" s="272" t="s">
        <v>585</v>
      </c>
      <c r="C50" s="273" t="s">
        <v>404</v>
      </c>
      <c r="D50" s="274" t="s">
        <v>1239</v>
      </c>
      <c r="E50" s="275">
        <v>90</v>
      </c>
      <c r="F50" s="275">
        <v>450</v>
      </c>
      <c r="G50" s="275">
        <v>0</v>
      </c>
      <c r="H50" s="275">
        <v>540</v>
      </c>
      <c r="I50" s="275">
        <v>450</v>
      </c>
      <c r="J50" s="275">
        <v>0</v>
      </c>
      <c r="K50" s="275">
        <v>0</v>
      </c>
      <c r="L50" s="275">
        <v>450</v>
      </c>
      <c r="M50" s="275">
        <v>0</v>
      </c>
      <c r="N50" s="275">
        <v>90</v>
      </c>
      <c r="O50" s="275">
        <v>90</v>
      </c>
      <c r="P50" s="275">
        <v>0</v>
      </c>
      <c r="Q50" s="272" t="s">
        <v>1185</v>
      </c>
      <c r="R50" s="273" t="s">
        <v>1186</v>
      </c>
      <c r="S50" s="259" t="s">
        <v>1202</v>
      </c>
      <c r="T50" s="259" t="s">
        <v>1189</v>
      </c>
      <c r="U50" s="259">
        <v>18</v>
      </c>
      <c r="V50" s="259">
        <v>0</v>
      </c>
      <c r="W50" s="259">
        <v>78</v>
      </c>
    </row>
    <row r="51" spans="1:23" x14ac:dyDescent="0.55000000000000004">
      <c r="A51" s="271">
        <v>45</v>
      </c>
      <c r="B51" s="272" t="s">
        <v>303</v>
      </c>
      <c r="C51" s="273" t="s">
        <v>304</v>
      </c>
      <c r="D51" s="274" t="s">
        <v>1240</v>
      </c>
      <c r="E51" s="275">
        <v>100</v>
      </c>
      <c r="F51" s="275">
        <v>500</v>
      </c>
      <c r="G51" s="275">
        <v>0</v>
      </c>
      <c r="H51" s="275">
        <v>600</v>
      </c>
      <c r="I51" s="275">
        <v>500</v>
      </c>
      <c r="J51" s="275">
        <v>0</v>
      </c>
      <c r="K51" s="275">
        <v>0</v>
      </c>
      <c r="L51" s="275">
        <v>500</v>
      </c>
      <c r="M51" s="275">
        <v>0</v>
      </c>
      <c r="N51" s="275">
        <v>100</v>
      </c>
      <c r="O51" s="275">
        <v>100</v>
      </c>
      <c r="P51" s="275">
        <v>0</v>
      </c>
      <c r="Q51" s="272" t="s">
        <v>1185</v>
      </c>
      <c r="R51" s="273" t="s">
        <v>1186</v>
      </c>
      <c r="S51" s="259" t="s">
        <v>1202</v>
      </c>
      <c r="T51" s="259" t="s">
        <v>1189</v>
      </c>
      <c r="U51" s="259">
        <v>19</v>
      </c>
      <c r="V51" s="259">
        <v>3</v>
      </c>
      <c r="W51" s="259">
        <v>44</v>
      </c>
    </row>
    <row r="52" spans="1:23" x14ac:dyDescent="0.55000000000000004">
      <c r="A52" s="271">
        <v>46</v>
      </c>
      <c r="B52" s="272" t="s">
        <v>991</v>
      </c>
      <c r="C52" s="273" t="s">
        <v>254</v>
      </c>
      <c r="D52" s="274" t="s">
        <v>1241</v>
      </c>
      <c r="E52" s="275">
        <v>35</v>
      </c>
      <c r="F52" s="275">
        <v>0</v>
      </c>
      <c r="G52" s="275">
        <v>0</v>
      </c>
      <c r="H52" s="275">
        <v>35</v>
      </c>
      <c r="I52" s="275">
        <v>0</v>
      </c>
      <c r="J52" s="275">
        <v>0</v>
      </c>
      <c r="K52" s="275">
        <v>0</v>
      </c>
      <c r="L52" s="275">
        <v>0</v>
      </c>
      <c r="M52" s="275">
        <v>0</v>
      </c>
      <c r="N52" s="275">
        <v>35</v>
      </c>
      <c r="O52" s="275">
        <v>35</v>
      </c>
      <c r="P52" s="275">
        <v>0</v>
      </c>
      <c r="Q52" s="272" t="s">
        <v>1185</v>
      </c>
      <c r="R52" s="273" t="s">
        <v>1186</v>
      </c>
      <c r="S52" s="259" t="s">
        <v>1202</v>
      </c>
      <c r="T52" s="259" t="s">
        <v>1189</v>
      </c>
      <c r="U52" s="259">
        <v>6</v>
      </c>
      <c r="V52" s="259">
        <v>2</v>
      </c>
      <c r="W52" s="259">
        <v>0</v>
      </c>
    </row>
    <row r="53" spans="1:23" x14ac:dyDescent="0.55000000000000004">
      <c r="A53" s="271">
        <v>47</v>
      </c>
      <c r="B53" s="272" t="s">
        <v>594</v>
      </c>
      <c r="C53" s="273" t="s">
        <v>595</v>
      </c>
      <c r="D53" s="274" t="s">
        <v>1242</v>
      </c>
      <c r="E53" s="275">
        <v>80</v>
      </c>
      <c r="F53" s="275">
        <v>80</v>
      </c>
      <c r="G53" s="275">
        <v>0</v>
      </c>
      <c r="H53" s="275">
        <v>160</v>
      </c>
      <c r="I53" s="275">
        <v>80</v>
      </c>
      <c r="J53" s="275">
        <v>0</v>
      </c>
      <c r="K53" s="275">
        <v>0</v>
      </c>
      <c r="L53" s="275">
        <v>80</v>
      </c>
      <c r="M53" s="275">
        <v>0</v>
      </c>
      <c r="N53" s="275">
        <v>80</v>
      </c>
      <c r="O53" s="275">
        <v>80</v>
      </c>
      <c r="P53" s="275">
        <v>0</v>
      </c>
      <c r="Q53" s="272" t="s">
        <v>1185</v>
      </c>
      <c r="R53" s="273" t="s">
        <v>1186</v>
      </c>
      <c r="S53" s="259" t="s">
        <v>1243</v>
      </c>
      <c r="T53" s="259" t="s">
        <v>1189</v>
      </c>
      <c r="U53" s="259">
        <v>15</v>
      </c>
      <c r="V53" s="259">
        <v>3</v>
      </c>
      <c r="W53" s="259">
        <v>26</v>
      </c>
    </row>
    <row r="54" spans="1:23" x14ac:dyDescent="0.55000000000000004">
      <c r="A54" s="271">
        <v>48</v>
      </c>
      <c r="B54" s="272" t="s">
        <v>603</v>
      </c>
      <c r="C54" s="273" t="s">
        <v>717</v>
      </c>
      <c r="D54" s="274" t="s">
        <v>1244</v>
      </c>
      <c r="E54" s="275">
        <v>25</v>
      </c>
      <c r="F54" s="275">
        <v>75</v>
      </c>
      <c r="G54" s="275">
        <v>0</v>
      </c>
      <c r="H54" s="275">
        <v>100</v>
      </c>
      <c r="I54" s="275">
        <v>0</v>
      </c>
      <c r="J54" s="275">
        <v>0</v>
      </c>
      <c r="K54" s="275">
        <v>0</v>
      </c>
      <c r="L54" s="275">
        <v>0</v>
      </c>
      <c r="M54" s="275">
        <v>75</v>
      </c>
      <c r="N54" s="275">
        <v>25</v>
      </c>
      <c r="O54" s="275">
        <v>100</v>
      </c>
      <c r="P54" s="275">
        <v>0</v>
      </c>
      <c r="Q54" s="272" t="s">
        <v>1192</v>
      </c>
      <c r="R54" s="276">
        <v>41260</v>
      </c>
      <c r="S54" s="259" t="s">
        <v>1243</v>
      </c>
      <c r="T54" s="259" t="s">
        <v>1189</v>
      </c>
      <c r="U54" s="259">
        <v>4</v>
      </c>
      <c r="V54" s="259">
        <v>3</v>
      </c>
      <c r="W54" s="259">
        <v>6</v>
      </c>
    </row>
    <row r="55" spans="1:23" x14ac:dyDescent="0.55000000000000004">
      <c r="A55" s="271">
        <v>49</v>
      </c>
      <c r="B55" s="272" t="s">
        <v>189</v>
      </c>
      <c r="C55" s="273" t="s">
        <v>190</v>
      </c>
      <c r="D55" s="274" t="s">
        <v>1245</v>
      </c>
      <c r="E55" s="275">
        <v>35</v>
      </c>
      <c r="F55" s="275">
        <v>0</v>
      </c>
      <c r="G55" s="275">
        <v>0</v>
      </c>
      <c r="H55" s="275">
        <v>35</v>
      </c>
      <c r="I55" s="275">
        <v>0</v>
      </c>
      <c r="J55" s="275">
        <v>0</v>
      </c>
      <c r="K55" s="275">
        <v>0</v>
      </c>
      <c r="L55" s="275">
        <v>0</v>
      </c>
      <c r="M55" s="275">
        <v>0</v>
      </c>
      <c r="N55" s="275">
        <v>35</v>
      </c>
      <c r="O55" s="275">
        <v>35</v>
      </c>
      <c r="P55" s="275">
        <v>0</v>
      </c>
      <c r="Q55" s="272" t="s">
        <v>1192</v>
      </c>
      <c r="R55" s="276">
        <v>42046</v>
      </c>
      <c r="S55" s="259" t="s">
        <v>1243</v>
      </c>
      <c r="T55" s="259" t="s">
        <v>1189</v>
      </c>
      <c r="U55" s="259">
        <v>6</v>
      </c>
      <c r="V55" s="259">
        <v>3</v>
      </c>
      <c r="W55" s="259">
        <v>10</v>
      </c>
    </row>
    <row r="56" spans="1:23" x14ac:dyDescent="0.55000000000000004">
      <c r="A56" s="271">
        <v>50</v>
      </c>
      <c r="B56" s="272" t="s">
        <v>189</v>
      </c>
      <c r="C56" s="273" t="s">
        <v>190</v>
      </c>
      <c r="D56" s="274" t="s">
        <v>1246</v>
      </c>
      <c r="E56" s="275">
        <v>30</v>
      </c>
      <c r="F56" s="275">
        <v>0</v>
      </c>
      <c r="G56" s="275">
        <v>0</v>
      </c>
      <c r="H56" s="275">
        <v>30</v>
      </c>
      <c r="I56" s="275">
        <v>0</v>
      </c>
      <c r="J56" s="275">
        <v>0</v>
      </c>
      <c r="K56" s="275">
        <v>0</v>
      </c>
      <c r="L56" s="275">
        <v>0</v>
      </c>
      <c r="M56" s="275">
        <v>0</v>
      </c>
      <c r="N56" s="275">
        <v>30</v>
      </c>
      <c r="O56" s="275">
        <v>30</v>
      </c>
      <c r="P56" s="275">
        <v>0</v>
      </c>
      <c r="Q56" s="272" t="s">
        <v>1192</v>
      </c>
      <c r="R56" s="276">
        <v>42046</v>
      </c>
      <c r="S56" s="259" t="s">
        <v>1243</v>
      </c>
      <c r="T56" s="259" t="s">
        <v>1189</v>
      </c>
      <c r="U56" s="259">
        <v>5</v>
      </c>
      <c r="V56" s="259">
        <v>3</v>
      </c>
      <c r="W56" s="259">
        <v>50</v>
      </c>
    </row>
    <row r="57" spans="1:23" x14ac:dyDescent="0.55000000000000004">
      <c r="A57" s="271">
        <v>51</v>
      </c>
      <c r="B57" s="272" t="s">
        <v>1247</v>
      </c>
      <c r="C57" s="273" t="s">
        <v>145</v>
      </c>
      <c r="D57" s="274" t="s">
        <v>1248</v>
      </c>
      <c r="E57" s="275">
        <v>50</v>
      </c>
      <c r="F57" s="275">
        <v>0</v>
      </c>
      <c r="G57" s="275">
        <v>0</v>
      </c>
      <c r="H57" s="275">
        <v>50</v>
      </c>
      <c r="I57" s="275">
        <v>0</v>
      </c>
      <c r="J57" s="275">
        <v>0</v>
      </c>
      <c r="K57" s="275">
        <v>0</v>
      </c>
      <c r="L57" s="275">
        <v>0</v>
      </c>
      <c r="M57" s="275">
        <v>0</v>
      </c>
      <c r="N57" s="275">
        <v>50</v>
      </c>
      <c r="O57" s="275">
        <v>50</v>
      </c>
      <c r="P57" s="275">
        <v>0</v>
      </c>
      <c r="Q57" s="272" t="s">
        <v>1192</v>
      </c>
      <c r="R57" s="276">
        <v>41955</v>
      </c>
      <c r="S57" s="259" t="s">
        <v>1211</v>
      </c>
      <c r="T57" s="259" t="s">
        <v>1189</v>
      </c>
      <c r="U57" s="259">
        <v>9</v>
      </c>
      <c r="V57" s="259">
        <v>2</v>
      </c>
      <c r="W57" s="259">
        <v>50</v>
      </c>
    </row>
    <row r="58" spans="1:23" x14ac:dyDescent="0.55000000000000004">
      <c r="A58" s="271">
        <v>52</v>
      </c>
      <c r="B58" s="272" t="s">
        <v>296</v>
      </c>
      <c r="C58" s="273" t="s">
        <v>145</v>
      </c>
      <c r="D58" s="274" t="s">
        <v>1249</v>
      </c>
      <c r="E58" s="275">
        <v>45</v>
      </c>
      <c r="F58" s="275">
        <v>0</v>
      </c>
      <c r="G58" s="275">
        <v>0</v>
      </c>
      <c r="H58" s="275">
        <v>45</v>
      </c>
      <c r="I58" s="275">
        <v>0</v>
      </c>
      <c r="J58" s="275">
        <v>45</v>
      </c>
      <c r="K58" s="275">
        <v>0</v>
      </c>
      <c r="L58" s="275">
        <v>45</v>
      </c>
      <c r="M58" s="275">
        <v>0</v>
      </c>
      <c r="N58" s="275">
        <v>0</v>
      </c>
      <c r="O58" s="275">
        <v>0</v>
      </c>
      <c r="P58" s="275">
        <v>0</v>
      </c>
      <c r="Q58" s="272" t="s">
        <v>1185</v>
      </c>
      <c r="R58" s="273" t="s">
        <v>1186</v>
      </c>
      <c r="S58" s="259" t="s">
        <v>1211</v>
      </c>
      <c r="T58" s="259" t="s">
        <v>1189</v>
      </c>
      <c r="U58" s="259">
        <v>8</v>
      </c>
      <c r="V58" s="259">
        <v>3</v>
      </c>
      <c r="W58" s="259">
        <v>80</v>
      </c>
    </row>
    <row r="59" spans="1:23" x14ac:dyDescent="0.55000000000000004">
      <c r="A59" s="271">
        <v>53</v>
      </c>
      <c r="B59" s="272" t="s">
        <v>908</v>
      </c>
      <c r="C59" s="273" t="s">
        <v>909</v>
      </c>
      <c r="D59" s="274" t="s">
        <v>1250</v>
      </c>
      <c r="E59" s="275">
        <v>55</v>
      </c>
      <c r="F59" s="275">
        <v>0</v>
      </c>
      <c r="G59" s="275">
        <v>0</v>
      </c>
      <c r="H59" s="275">
        <v>55</v>
      </c>
      <c r="I59" s="275">
        <v>0</v>
      </c>
      <c r="J59" s="275">
        <v>55</v>
      </c>
      <c r="K59" s="275">
        <v>0</v>
      </c>
      <c r="L59" s="275">
        <v>55</v>
      </c>
      <c r="M59" s="275">
        <v>0</v>
      </c>
      <c r="N59" s="275">
        <v>0</v>
      </c>
      <c r="O59" s="275">
        <v>0</v>
      </c>
      <c r="P59" s="275">
        <v>0</v>
      </c>
      <c r="Q59" s="272" t="s">
        <v>1185</v>
      </c>
      <c r="R59" s="273" t="s">
        <v>1186</v>
      </c>
      <c r="S59" s="259" t="s">
        <v>1211</v>
      </c>
      <c r="T59" s="259" t="s">
        <v>1189</v>
      </c>
      <c r="U59" s="259">
        <v>11</v>
      </c>
      <c r="V59" s="259">
        <v>1</v>
      </c>
      <c r="W59" s="259">
        <v>20</v>
      </c>
    </row>
    <row r="60" spans="1:23" x14ac:dyDescent="0.55000000000000004">
      <c r="A60" s="271">
        <v>54</v>
      </c>
      <c r="B60" s="272" t="s">
        <v>498</v>
      </c>
      <c r="C60" s="273" t="s">
        <v>499</v>
      </c>
      <c r="D60" s="274" t="s">
        <v>1251</v>
      </c>
      <c r="E60" s="275">
        <v>140</v>
      </c>
      <c r="F60" s="275">
        <v>140</v>
      </c>
      <c r="G60" s="275">
        <v>0</v>
      </c>
      <c r="H60" s="275">
        <v>280</v>
      </c>
      <c r="I60" s="275">
        <v>140</v>
      </c>
      <c r="J60" s="275">
        <v>0</v>
      </c>
      <c r="K60" s="275">
        <v>0</v>
      </c>
      <c r="L60" s="275">
        <v>140</v>
      </c>
      <c r="M60" s="275">
        <v>0</v>
      </c>
      <c r="N60" s="275">
        <v>140</v>
      </c>
      <c r="O60" s="275">
        <v>140</v>
      </c>
      <c r="P60" s="275">
        <v>0</v>
      </c>
      <c r="Q60" s="272" t="s">
        <v>1185</v>
      </c>
      <c r="R60" s="273" t="s">
        <v>1186</v>
      </c>
      <c r="S60" s="259" t="s">
        <v>1252</v>
      </c>
      <c r="T60" s="259" t="s">
        <v>1253</v>
      </c>
      <c r="U60" s="259">
        <v>27</v>
      </c>
      <c r="V60" s="259">
        <v>2</v>
      </c>
      <c r="W60" s="259">
        <v>25</v>
      </c>
    </row>
    <row r="61" spans="1:23" x14ac:dyDescent="0.55000000000000004">
      <c r="A61" s="271">
        <v>55</v>
      </c>
      <c r="B61" s="272" t="s">
        <v>503</v>
      </c>
      <c r="C61" s="273" t="s">
        <v>499</v>
      </c>
      <c r="D61" s="274" t="s">
        <v>1254</v>
      </c>
      <c r="E61" s="275">
        <v>85</v>
      </c>
      <c r="F61" s="275">
        <v>85</v>
      </c>
      <c r="G61" s="275">
        <v>0</v>
      </c>
      <c r="H61" s="275">
        <v>170</v>
      </c>
      <c r="I61" s="275">
        <v>85</v>
      </c>
      <c r="J61" s="275">
        <v>0</v>
      </c>
      <c r="K61" s="275">
        <v>0</v>
      </c>
      <c r="L61" s="275">
        <v>85</v>
      </c>
      <c r="M61" s="275">
        <v>0</v>
      </c>
      <c r="N61" s="275">
        <v>85</v>
      </c>
      <c r="O61" s="275">
        <v>85</v>
      </c>
      <c r="P61" s="275">
        <v>0</v>
      </c>
      <c r="Q61" s="272" t="s">
        <v>1185</v>
      </c>
      <c r="R61" s="273" t="s">
        <v>1186</v>
      </c>
      <c r="S61" s="259" t="s">
        <v>1252</v>
      </c>
      <c r="T61" s="259" t="s">
        <v>1253</v>
      </c>
      <c r="U61" s="259">
        <v>16</v>
      </c>
      <c r="V61" s="259">
        <v>3</v>
      </c>
      <c r="W61" s="259">
        <v>80</v>
      </c>
    </row>
    <row r="62" spans="1:23" x14ac:dyDescent="0.55000000000000004">
      <c r="A62" s="271">
        <v>56</v>
      </c>
      <c r="B62" s="272" t="s">
        <v>1151</v>
      </c>
      <c r="C62" s="273" t="s">
        <v>1152</v>
      </c>
      <c r="D62" s="274" t="s">
        <v>1255</v>
      </c>
      <c r="E62" s="275">
        <v>50</v>
      </c>
      <c r="F62" s="275">
        <v>150</v>
      </c>
      <c r="G62" s="275">
        <v>0</v>
      </c>
      <c r="H62" s="275">
        <v>200</v>
      </c>
      <c r="I62" s="275">
        <v>0</v>
      </c>
      <c r="J62" s="275">
        <v>0</v>
      </c>
      <c r="K62" s="275">
        <v>0</v>
      </c>
      <c r="L62" s="275">
        <v>0</v>
      </c>
      <c r="M62" s="275">
        <v>150</v>
      </c>
      <c r="N62" s="275">
        <v>50</v>
      </c>
      <c r="O62" s="275">
        <v>200</v>
      </c>
      <c r="P62" s="275">
        <v>0</v>
      </c>
      <c r="Q62" s="272" t="s">
        <v>1192</v>
      </c>
      <c r="R62" s="276">
        <v>40924</v>
      </c>
      <c r="S62" s="259" t="s">
        <v>1256</v>
      </c>
      <c r="T62" s="259" t="s">
        <v>1257</v>
      </c>
      <c r="U62" s="259">
        <v>10</v>
      </c>
      <c r="V62" s="259">
        <v>0</v>
      </c>
      <c r="W62" s="259">
        <v>0</v>
      </c>
    </row>
    <row r="63" spans="1:23" x14ac:dyDescent="0.55000000000000004">
      <c r="A63" s="271">
        <v>57</v>
      </c>
      <c r="B63" s="272" t="s">
        <v>1153</v>
      </c>
      <c r="C63" s="273" t="s">
        <v>434</v>
      </c>
      <c r="D63" s="274" t="s">
        <v>1258</v>
      </c>
      <c r="E63" s="275">
        <v>40</v>
      </c>
      <c r="F63" s="275">
        <v>120</v>
      </c>
      <c r="G63" s="275">
        <v>0</v>
      </c>
      <c r="H63" s="275">
        <v>160</v>
      </c>
      <c r="I63" s="275">
        <v>0</v>
      </c>
      <c r="J63" s="275">
        <v>0</v>
      </c>
      <c r="K63" s="275">
        <v>0</v>
      </c>
      <c r="L63" s="275">
        <v>0</v>
      </c>
      <c r="M63" s="275">
        <v>120</v>
      </c>
      <c r="N63" s="275">
        <v>40</v>
      </c>
      <c r="O63" s="275">
        <v>160</v>
      </c>
      <c r="P63" s="275">
        <v>0</v>
      </c>
      <c r="Q63" s="272" t="s">
        <v>1192</v>
      </c>
      <c r="R63" s="276">
        <v>40973</v>
      </c>
      <c r="S63" s="259" t="s">
        <v>1185</v>
      </c>
      <c r="T63" s="259" t="s">
        <v>1259</v>
      </c>
      <c r="U63" s="259">
        <v>8</v>
      </c>
      <c r="V63" s="259">
        <v>1</v>
      </c>
      <c r="W63" s="259">
        <v>0</v>
      </c>
    </row>
    <row r="64" spans="1:23" x14ac:dyDescent="0.55000000000000004">
      <c r="A64" s="271">
        <v>58</v>
      </c>
      <c r="B64" s="272" t="s">
        <v>450</v>
      </c>
      <c r="C64" s="273" t="s">
        <v>451</v>
      </c>
      <c r="D64" s="274" t="s">
        <v>1260</v>
      </c>
      <c r="E64" s="275">
        <v>55</v>
      </c>
      <c r="F64" s="275">
        <v>110</v>
      </c>
      <c r="G64" s="275">
        <v>0</v>
      </c>
      <c r="H64" s="275">
        <v>165</v>
      </c>
      <c r="I64" s="275">
        <v>110</v>
      </c>
      <c r="J64" s="275">
        <v>55</v>
      </c>
      <c r="K64" s="275">
        <v>0</v>
      </c>
      <c r="L64" s="275">
        <v>165</v>
      </c>
      <c r="M64" s="275">
        <v>0</v>
      </c>
      <c r="N64" s="275">
        <v>0</v>
      </c>
      <c r="O64" s="275">
        <v>0</v>
      </c>
      <c r="P64" s="275">
        <v>0</v>
      </c>
      <c r="Q64" s="272" t="s">
        <v>1185</v>
      </c>
      <c r="R64" s="273" t="s">
        <v>1186</v>
      </c>
      <c r="S64" s="259" t="s">
        <v>1220</v>
      </c>
      <c r="T64" s="259" t="s">
        <v>1189</v>
      </c>
      <c r="U64" s="259">
        <v>10</v>
      </c>
      <c r="V64" s="259">
        <v>2</v>
      </c>
      <c r="W64" s="259">
        <v>30</v>
      </c>
    </row>
    <row r="65" spans="1:23" x14ac:dyDescent="0.55000000000000004">
      <c r="A65" s="271">
        <v>59</v>
      </c>
      <c r="B65" s="272" t="s">
        <v>212</v>
      </c>
      <c r="C65" s="273" t="s">
        <v>910</v>
      </c>
      <c r="D65" s="274" t="s">
        <v>1261</v>
      </c>
      <c r="E65" s="275">
        <v>30</v>
      </c>
      <c r="F65" s="275">
        <v>90</v>
      </c>
      <c r="G65" s="275">
        <v>0</v>
      </c>
      <c r="H65" s="275">
        <v>120</v>
      </c>
      <c r="I65" s="275">
        <v>0</v>
      </c>
      <c r="J65" s="275">
        <v>0</v>
      </c>
      <c r="K65" s="275">
        <v>0</v>
      </c>
      <c r="L65" s="275">
        <v>0</v>
      </c>
      <c r="M65" s="275">
        <v>90</v>
      </c>
      <c r="N65" s="275">
        <v>30</v>
      </c>
      <c r="O65" s="275">
        <v>120</v>
      </c>
      <c r="P65" s="275">
        <v>0</v>
      </c>
      <c r="Q65" s="272" t="s">
        <v>1192</v>
      </c>
      <c r="R65" s="276">
        <v>41137</v>
      </c>
      <c r="S65" s="259" t="s">
        <v>1202</v>
      </c>
      <c r="T65" s="259" t="s">
        <v>1189</v>
      </c>
      <c r="U65" s="259">
        <v>5</v>
      </c>
      <c r="V65" s="259">
        <v>2</v>
      </c>
      <c r="W65" s="259">
        <v>26</v>
      </c>
    </row>
    <row r="66" spans="1:23" x14ac:dyDescent="0.55000000000000004">
      <c r="A66" s="271">
        <v>60</v>
      </c>
      <c r="B66" s="272" t="s">
        <v>241</v>
      </c>
      <c r="C66" s="273" t="s">
        <v>298</v>
      </c>
      <c r="D66" s="274" t="s">
        <v>1262</v>
      </c>
      <c r="E66" s="275">
        <v>30</v>
      </c>
      <c r="F66" s="275">
        <v>0</v>
      </c>
      <c r="G66" s="275">
        <v>0</v>
      </c>
      <c r="H66" s="275">
        <v>30</v>
      </c>
      <c r="I66" s="275">
        <v>0</v>
      </c>
      <c r="J66" s="275">
        <v>30</v>
      </c>
      <c r="K66" s="275">
        <v>0</v>
      </c>
      <c r="L66" s="275">
        <v>30</v>
      </c>
      <c r="M66" s="275">
        <v>0</v>
      </c>
      <c r="N66" s="275">
        <v>0</v>
      </c>
      <c r="O66" s="275">
        <v>0</v>
      </c>
      <c r="P66" s="275">
        <v>0</v>
      </c>
      <c r="Q66" s="272" t="s">
        <v>1185</v>
      </c>
      <c r="R66" s="273" t="s">
        <v>1186</v>
      </c>
      <c r="S66" s="259" t="s">
        <v>1202</v>
      </c>
      <c r="T66" s="259" t="s">
        <v>1189</v>
      </c>
      <c r="U66" s="259">
        <v>5</v>
      </c>
      <c r="V66" s="259">
        <v>3</v>
      </c>
      <c r="W66" s="259">
        <v>60</v>
      </c>
    </row>
    <row r="67" spans="1:23" x14ac:dyDescent="0.55000000000000004">
      <c r="A67" s="271">
        <v>61</v>
      </c>
      <c r="B67" s="272" t="s">
        <v>536</v>
      </c>
      <c r="C67" s="273" t="s">
        <v>145</v>
      </c>
      <c r="D67" s="274" t="s">
        <v>1263</v>
      </c>
      <c r="E67" s="275">
        <v>70</v>
      </c>
      <c r="F67" s="275">
        <v>0</v>
      </c>
      <c r="G67" s="275">
        <v>0</v>
      </c>
      <c r="H67" s="275">
        <v>70</v>
      </c>
      <c r="I67" s="275">
        <v>0</v>
      </c>
      <c r="J67" s="275">
        <v>70</v>
      </c>
      <c r="K67" s="275">
        <v>0</v>
      </c>
      <c r="L67" s="275">
        <v>70</v>
      </c>
      <c r="M67" s="275">
        <v>0</v>
      </c>
      <c r="N67" s="275">
        <v>0</v>
      </c>
      <c r="O67" s="275">
        <v>0</v>
      </c>
      <c r="P67" s="275">
        <v>0</v>
      </c>
      <c r="Q67" s="272" t="s">
        <v>1185</v>
      </c>
      <c r="R67" s="273" t="s">
        <v>1186</v>
      </c>
      <c r="S67" s="259" t="s">
        <v>1220</v>
      </c>
      <c r="T67" s="259" t="s">
        <v>1189</v>
      </c>
      <c r="U67" s="259">
        <v>13</v>
      </c>
      <c r="V67" s="259">
        <v>3</v>
      </c>
      <c r="W67" s="259">
        <v>87</v>
      </c>
    </row>
    <row r="68" spans="1:23" x14ac:dyDescent="0.55000000000000004">
      <c r="A68" s="271">
        <v>62</v>
      </c>
      <c r="B68" s="272" t="s">
        <v>488</v>
      </c>
      <c r="C68" s="273" t="s">
        <v>565</v>
      </c>
      <c r="D68" s="274" t="s">
        <v>1264</v>
      </c>
      <c r="E68" s="275">
        <v>160</v>
      </c>
      <c r="F68" s="275">
        <v>480</v>
      </c>
      <c r="G68" s="275">
        <v>0</v>
      </c>
      <c r="H68" s="275">
        <v>640</v>
      </c>
      <c r="I68" s="275">
        <v>0</v>
      </c>
      <c r="J68" s="275">
        <v>0</v>
      </c>
      <c r="K68" s="275">
        <v>0</v>
      </c>
      <c r="L68" s="275">
        <v>0</v>
      </c>
      <c r="M68" s="275">
        <v>480</v>
      </c>
      <c r="N68" s="275">
        <v>160</v>
      </c>
      <c r="O68" s="275">
        <v>640</v>
      </c>
      <c r="P68" s="275">
        <v>0</v>
      </c>
      <c r="Q68" s="272" t="s">
        <v>1192</v>
      </c>
      <c r="R68" s="276">
        <v>40987</v>
      </c>
      <c r="S68" s="259" t="s">
        <v>1265</v>
      </c>
      <c r="T68" s="259" t="s">
        <v>1257</v>
      </c>
      <c r="U68" s="259">
        <v>32</v>
      </c>
      <c r="V68" s="259">
        <v>0</v>
      </c>
      <c r="W68" s="259">
        <v>0</v>
      </c>
    </row>
    <row r="69" spans="1:23" x14ac:dyDescent="0.55000000000000004">
      <c r="A69" s="271">
        <v>63</v>
      </c>
      <c r="B69" s="272" t="s">
        <v>1087</v>
      </c>
      <c r="C69" s="273" t="s">
        <v>124</v>
      </c>
      <c r="D69" s="274" t="s">
        <v>1266</v>
      </c>
      <c r="E69" s="275">
        <v>35</v>
      </c>
      <c r="F69" s="275">
        <v>105</v>
      </c>
      <c r="G69" s="275">
        <v>0</v>
      </c>
      <c r="H69" s="275">
        <v>140</v>
      </c>
      <c r="I69" s="275">
        <v>0</v>
      </c>
      <c r="J69" s="275">
        <v>0</v>
      </c>
      <c r="K69" s="275">
        <v>0</v>
      </c>
      <c r="L69" s="275">
        <v>0</v>
      </c>
      <c r="M69" s="275">
        <v>105</v>
      </c>
      <c r="N69" s="275">
        <v>35</v>
      </c>
      <c r="O69" s="275">
        <v>140</v>
      </c>
      <c r="P69" s="275">
        <v>0</v>
      </c>
      <c r="Q69" s="272" t="s">
        <v>1192</v>
      </c>
      <c r="R69" s="276">
        <v>41108</v>
      </c>
      <c r="S69" s="259" t="s">
        <v>1220</v>
      </c>
      <c r="T69" s="259" t="s">
        <v>1189</v>
      </c>
      <c r="U69" s="259">
        <v>7</v>
      </c>
      <c r="V69" s="259">
        <v>0</v>
      </c>
      <c r="W69" s="259">
        <v>0</v>
      </c>
    </row>
    <row r="70" spans="1:23" x14ac:dyDescent="0.55000000000000004">
      <c r="A70" s="271">
        <v>64</v>
      </c>
      <c r="B70" s="272" t="s">
        <v>1088</v>
      </c>
      <c r="C70" s="273" t="s">
        <v>124</v>
      </c>
      <c r="D70" s="274" t="s">
        <v>1267</v>
      </c>
      <c r="E70" s="275">
        <v>40</v>
      </c>
      <c r="F70" s="275">
        <v>120</v>
      </c>
      <c r="G70" s="275">
        <v>0</v>
      </c>
      <c r="H70" s="275">
        <v>160</v>
      </c>
      <c r="I70" s="275">
        <v>0</v>
      </c>
      <c r="J70" s="275">
        <v>0</v>
      </c>
      <c r="K70" s="275">
        <v>0</v>
      </c>
      <c r="L70" s="275">
        <v>0</v>
      </c>
      <c r="M70" s="275">
        <v>120</v>
      </c>
      <c r="N70" s="275">
        <v>40</v>
      </c>
      <c r="O70" s="275">
        <v>160</v>
      </c>
      <c r="P70" s="275">
        <v>0</v>
      </c>
      <c r="Q70" s="272" t="s">
        <v>1192</v>
      </c>
      <c r="R70" s="276">
        <v>41108</v>
      </c>
      <c r="S70" s="259" t="s">
        <v>1220</v>
      </c>
      <c r="T70" s="259" t="s">
        <v>1189</v>
      </c>
      <c r="U70" s="259">
        <v>7</v>
      </c>
      <c r="V70" s="259">
        <v>3</v>
      </c>
      <c r="W70" s="259">
        <v>0</v>
      </c>
    </row>
    <row r="71" spans="1:23" x14ac:dyDescent="0.55000000000000004">
      <c r="A71" s="271">
        <v>65</v>
      </c>
      <c r="B71" s="272" t="s">
        <v>501</v>
      </c>
      <c r="C71" s="273" t="s">
        <v>499</v>
      </c>
      <c r="D71" s="274" t="s">
        <v>1268</v>
      </c>
      <c r="E71" s="275">
        <v>85</v>
      </c>
      <c r="F71" s="275">
        <v>85</v>
      </c>
      <c r="G71" s="275">
        <v>0</v>
      </c>
      <c r="H71" s="275">
        <v>170</v>
      </c>
      <c r="I71" s="275">
        <v>85</v>
      </c>
      <c r="J71" s="275">
        <v>0</v>
      </c>
      <c r="K71" s="275">
        <v>0</v>
      </c>
      <c r="L71" s="275">
        <v>85</v>
      </c>
      <c r="M71" s="275">
        <v>0</v>
      </c>
      <c r="N71" s="275">
        <v>85</v>
      </c>
      <c r="O71" s="275">
        <v>85</v>
      </c>
      <c r="P71" s="275">
        <v>0</v>
      </c>
      <c r="Q71" s="272" t="s">
        <v>1185</v>
      </c>
      <c r="R71" s="273" t="s">
        <v>1186</v>
      </c>
      <c r="S71" s="259" t="s">
        <v>1252</v>
      </c>
      <c r="T71" s="259" t="s">
        <v>1253</v>
      </c>
      <c r="U71" s="259">
        <v>16</v>
      </c>
      <c r="V71" s="259">
        <v>3</v>
      </c>
      <c r="W71" s="259">
        <v>80</v>
      </c>
    </row>
    <row r="72" spans="1:23" x14ac:dyDescent="0.55000000000000004">
      <c r="A72" s="271">
        <v>66</v>
      </c>
      <c r="B72" s="272" t="s">
        <v>600</v>
      </c>
      <c r="C72" s="273" t="s">
        <v>601</v>
      </c>
      <c r="D72" s="274" t="s">
        <v>1269</v>
      </c>
      <c r="E72" s="275">
        <v>80</v>
      </c>
      <c r="F72" s="275">
        <v>160</v>
      </c>
      <c r="G72" s="275">
        <v>0</v>
      </c>
      <c r="H72" s="275">
        <v>240</v>
      </c>
      <c r="I72" s="275">
        <v>160</v>
      </c>
      <c r="J72" s="275">
        <v>80</v>
      </c>
      <c r="K72" s="275">
        <v>0</v>
      </c>
      <c r="L72" s="275">
        <v>240</v>
      </c>
      <c r="M72" s="275">
        <v>0</v>
      </c>
      <c r="N72" s="275">
        <v>0</v>
      </c>
      <c r="O72" s="275">
        <v>0</v>
      </c>
      <c r="P72" s="275">
        <v>0</v>
      </c>
      <c r="Q72" s="272" t="s">
        <v>1185</v>
      </c>
      <c r="R72" s="273" t="s">
        <v>1186</v>
      </c>
      <c r="S72" s="259" t="s">
        <v>1188</v>
      </c>
      <c r="T72" s="259" t="s">
        <v>1189</v>
      </c>
      <c r="U72" s="259">
        <v>16</v>
      </c>
      <c r="V72" s="259">
        <v>1</v>
      </c>
      <c r="W72" s="259">
        <v>50</v>
      </c>
    </row>
    <row r="73" spans="1:23" x14ac:dyDescent="0.55000000000000004">
      <c r="A73" s="271">
        <v>67</v>
      </c>
      <c r="B73" s="272" t="s">
        <v>911</v>
      </c>
      <c r="C73" s="273" t="s">
        <v>104</v>
      </c>
      <c r="D73" s="274" t="s">
        <v>1270</v>
      </c>
      <c r="E73" s="275">
        <v>50</v>
      </c>
      <c r="F73" s="275">
        <v>150</v>
      </c>
      <c r="G73" s="275">
        <v>0</v>
      </c>
      <c r="H73" s="275">
        <v>200</v>
      </c>
      <c r="I73" s="275">
        <v>150</v>
      </c>
      <c r="J73" s="275">
        <v>50</v>
      </c>
      <c r="K73" s="275">
        <v>0</v>
      </c>
      <c r="L73" s="275">
        <v>200</v>
      </c>
      <c r="M73" s="275">
        <v>0</v>
      </c>
      <c r="N73" s="275">
        <v>0</v>
      </c>
      <c r="O73" s="275">
        <v>0</v>
      </c>
      <c r="P73" s="275">
        <v>0</v>
      </c>
      <c r="Q73" s="272" t="s">
        <v>1185</v>
      </c>
      <c r="R73" s="273" t="s">
        <v>1186</v>
      </c>
      <c r="S73" s="259" t="s">
        <v>1200</v>
      </c>
      <c r="T73" s="259" t="s">
        <v>1189</v>
      </c>
      <c r="U73" s="259">
        <v>9</v>
      </c>
      <c r="V73" s="259">
        <v>3</v>
      </c>
      <c r="W73" s="259">
        <v>93</v>
      </c>
    </row>
    <row r="74" spans="1:23" x14ac:dyDescent="0.55000000000000004">
      <c r="A74" s="271">
        <v>68</v>
      </c>
      <c r="B74" s="272" t="s">
        <v>327</v>
      </c>
      <c r="C74" s="273" t="s">
        <v>226</v>
      </c>
      <c r="D74" s="274" t="s">
        <v>1271</v>
      </c>
      <c r="E74" s="275">
        <v>90</v>
      </c>
      <c r="F74" s="275">
        <v>0</v>
      </c>
      <c r="G74" s="275">
        <v>0</v>
      </c>
      <c r="H74" s="275">
        <v>90</v>
      </c>
      <c r="I74" s="275">
        <v>0</v>
      </c>
      <c r="J74" s="275">
        <v>90</v>
      </c>
      <c r="K74" s="275">
        <v>0</v>
      </c>
      <c r="L74" s="275">
        <v>90</v>
      </c>
      <c r="M74" s="275">
        <v>0</v>
      </c>
      <c r="N74" s="275">
        <v>0</v>
      </c>
      <c r="O74" s="275">
        <v>0</v>
      </c>
      <c r="P74" s="275">
        <v>0</v>
      </c>
      <c r="Q74" s="272" t="s">
        <v>1185</v>
      </c>
      <c r="R74" s="273" t="s">
        <v>1186</v>
      </c>
      <c r="S74" s="259" t="s">
        <v>1200</v>
      </c>
      <c r="T74" s="259" t="s">
        <v>1189</v>
      </c>
      <c r="U74" s="259">
        <v>17</v>
      </c>
      <c r="V74" s="259">
        <v>3</v>
      </c>
      <c r="W74" s="259">
        <v>5</v>
      </c>
    </row>
    <row r="75" spans="1:23" x14ac:dyDescent="0.55000000000000004">
      <c r="A75" s="271">
        <v>69</v>
      </c>
      <c r="B75" s="272" t="s">
        <v>530</v>
      </c>
      <c r="C75" s="273" t="s">
        <v>441</v>
      </c>
      <c r="D75" s="274" t="s">
        <v>1272</v>
      </c>
      <c r="E75" s="275">
        <v>85</v>
      </c>
      <c r="F75" s="275">
        <v>0</v>
      </c>
      <c r="G75" s="275">
        <v>0</v>
      </c>
      <c r="H75" s="275">
        <v>85</v>
      </c>
      <c r="I75" s="275">
        <v>0</v>
      </c>
      <c r="J75" s="275">
        <v>0</v>
      </c>
      <c r="K75" s="275">
        <v>0</v>
      </c>
      <c r="L75" s="275">
        <v>0</v>
      </c>
      <c r="M75" s="275">
        <v>0</v>
      </c>
      <c r="N75" s="275">
        <v>85</v>
      </c>
      <c r="O75" s="275">
        <v>85</v>
      </c>
      <c r="P75" s="275">
        <v>0</v>
      </c>
      <c r="Q75" s="272" t="s">
        <v>1185</v>
      </c>
      <c r="R75" s="273" t="s">
        <v>1186</v>
      </c>
      <c r="S75" s="259" t="s">
        <v>1200</v>
      </c>
      <c r="T75" s="259" t="s">
        <v>1189</v>
      </c>
      <c r="U75" s="259">
        <v>17</v>
      </c>
      <c r="V75" s="259">
        <v>0</v>
      </c>
      <c r="W75" s="259">
        <v>59</v>
      </c>
    </row>
    <row r="76" spans="1:23" x14ac:dyDescent="0.55000000000000004">
      <c r="A76" s="271">
        <v>70</v>
      </c>
      <c r="B76" s="272" t="s">
        <v>532</v>
      </c>
      <c r="C76" s="273" t="s">
        <v>912</v>
      </c>
      <c r="D76" s="274" t="s">
        <v>1273</v>
      </c>
      <c r="E76" s="275">
        <v>85</v>
      </c>
      <c r="F76" s="275">
        <v>0</v>
      </c>
      <c r="G76" s="275">
        <v>0</v>
      </c>
      <c r="H76" s="275">
        <v>85</v>
      </c>
      <c r="I76" s="275">
        <v>0</v>
      </c>
      <c r="J76" s="275">
        <v>0</v>
      </c>
      <c r="K76" s="275">
        <v>0</v>
      </c>
      <c r="L76" s="275">
        <v>0</v>
      </c>
      <c r="M76" s="275">
        <v>0</v>
      </c>
      <c r="N76" s="275">
        <v>85</v>
      </c>
      <c r="O76" s="275">
        <v>85</v>
      </c>
      <c r="P76" s="275">
        <v>0</v>
      </c>
      <c r="Q76" s="272" t="s">
        <v>1192</v>
      </c>
      <c r="R76" s="276">
        <v>41932</v>
      </c>
      <c r="S76" s="259" t="s">
        <v>1200</v>
      </c>
      <c r="T76" s="259" t="s">
        <v>1189</v>
      </c>
      <c r="U76" s="259">
        <v>17</v>
      </c>
      <c r="V76" s="259">
        <v>0</v>
      </c>
      <c r="W76" s="259">
        <v>59</v>
      </c>
    </row>
    <row r="77" spans="1:23" x14ac:dyDescent="0.55000000000000004">
      <c r="A77" s="271">
        <v>71</v>
      </c>
      <c r="B77" s="272" t="s">
        <v>920</v>
      </c>
      <c r="C77" s="273" t="s">
        <v>137</v>
      </c>
      <c r="D77" s="274" t="s">
        <v>1274</v>
      </c>
      <c r="E77" s="275">
        <v>35</v>
      </c>
      <c r="F77" s="275">
        <v>0</v>
      </c>
      <c r="G77" s="275">
        <v>0</v>
      </c>
      <c r="H77" s="275">
        <v>35</v>
      </c>
      <c r="I77" s="275">
        <v>0</v>
      </c>
      <c r="J77" s="275">
        <v>35</v>
      </c>
      <c r="K77" s="275">
        <v>0</v>
      </c>
      <c r="L77" s="275">
        <v>35</v>
      </c>
      <c r="M77" s="275">
        <v>0</v>
      </c>
      <c r="N77" s="275">
        <v>0</v>
      </c>
      <c r="O77" s="275">
        <v>0</v>
      </c>
      <c r="P77" s="275">
        <v>0</v>
      </c>
      <c r="Q77" s="272" t="s">
        <v>1185</v>
      </c>
      <c r="R77" s="273" t="s">
        <v>1186</v>
      </c>
      <c r="S77" s="259" t="s">
        <v>1220</v>
      </c>
      <c r="T77" s="259" t="s">
        <v>1189</v>
      </c>
      <c r="U77" s="259">
        <v>6</v>
      </c>
      <c r="V77" s="259">
        <v>3</v>
      </c>
      <c r="W77" s="259">
        <v>42</v>
      </c>
    </row>
    <row r="78" spans="1:23" x14ac:dyDescent="0.55000000000000004">
      <c r="A78" s="271">
        <v>72</v>
      </c>
      <c r="B78" s="272" t="s">
        <v>921</v>
      </c>
      <c r="C78" s="273" t="s">
        <v>137</v>
      </c>
      <c r="D78" s="274" t="s">
        <v>1275</v>
      </c>
      <c r="E78" s="275">
        <v>35</v>
      </c>
      <c r="F78" s="275">
        <v>0</v>
      </c>
      <c r="G78" s="275">
        <v>0</v>
      </c>
      <c r="H78" s="275">
        <v>35</v>
      </c>
      <c r="I78" s="275">
        <v>0</v>
      </c>
      <c r="J78" s="275">
        <v>35</v>
      </c>
      <c r="K78" s="275">
        <v>0</v>
      </c>
      <c r="L78" s="275">
        <v>35</v>
      </c>
      <c r="M78" s="275">
        <v>0</v>
      </c>
      <c r="N78" s="275">
        <v>0</v>
      </c>
      <c r="O78" s="275">
        <v>0</v>
      </c>
      <c r="P78" s="275">
        <v>0</v>
      </c>
      <c r="Q78" s="272" t="s">
        <v>1185</v>
      </c>
      <c r="R78" s="273" t="s">
        <v>1186</v>
      </c>
      <c r="S78" s="259" t="s">
        <v>1220</v>
      </c>
      <c r="T78" s="259" t="s">
        <v>1189</v>
      </c>
      <c r="U78" s="259">
        <v>6</v>
      </c>
      <c r="V78" s="259">
        <v>3</v>
      </c>
      <c r="W78" s="259">
        <v>42</v>
      </c>
    </row>
    <row r="79" spans="1:23" x14ac:dyDescent="0.55000000000000004">
      <c r="A79" s="271">
        <v>73</v>
      </c>
      <c r="B79" s="272" t="s">
        <v>582</v>
      </c>
      <c r="C79" s="273" t="s">
        <v>583</v>
      </c>
      <c r="D79" s="274" t="s">
        <v>1276</v>
      </c>
      <c r="E79" s="275">
        <v>60</v>
      </c>
      <c r="F79" s="275">
        <v>0</v>
      </c>
      <c r="G79" s="275">
        <v>0</v>
      </c>
      <c r="H79" s="275">
        <v>60</v>
      </c>
      <c r="I79" s="275">
        <v>0</v>
      </c>
      <c r="J79" s="275">
        <v>60</v>
      </c>
      <c r="K79" s="275">
        <v>60</v>
      </c>
      <c r="L79" s="275">
        <v>120</v>
      </c>
      <c r="M79" s="275">
        <v>0</v>
      </c>
      <c r="N79" s="275">
        <v>0</v>
      </c>
      <c r="O79" s="275">
        <v>0</v>
      </c>
      <c r="P79" s="275">
        <v>60</v>
      </c>
      <c r="Q79" s="272" t="s">
        <v>1185</v>
      </c>
      <c r="R79" s="273" t="s">
        <v>1186</v>
      </c>
      <c r="S79" s="259" t="s">
        <v>1200</v>
      </c>
      <c r="T79" s="259" t="s">
        <v>1189</v>
      </c>
      <c r="U79" s="259">
        <v>12</v>
      </c>
      <c r="V79" s="259">
        <v>0</v>
      </c>
      <c r="W79" s="259">
        <v>0</v>
      </c>
    </row>
    <row r="80" spans="1:23" x14ac:dyDescent="0.55000000000000004">
      <c r="A80" s="271">
        <v>74</v>
      </c>
      <c r="B80" s="272" t="s">
        <v>251</v>
      </c>
      <c r="C80" s="273" t="s">
        <v>254</v>
      </c>
      <c r="D80" s="274" t="s">
        <v>1277</v>
      </c>
      <c r="E80" s="275">
        <v>55</v>
      </c>
      <c r="F80" s="275">
        <v>0</v>
      </c>
      <c r="G80" s="275">
        <v>0</v>
      </c>
      <c r="H80" s="275">
        <v>55</v>
      </c>
      <c r="I80" s="275">
        <v>0</v>
      </c>
      <c r="J80" s="275">
        <v>55</v>
      </c>
      <c r="K80" s="275">
        <v>0</v>
      </c>
      <c r="L80" s="275">
        <v>55</v>
      </c>
      <c r="M80" s="275">
        <v>0</v>
      </c>
      <c r="N80" s="275">
        <v>0</v>
      </c>
      <c r="O80" s="275">
        <v>0</v>
      </c>
      <c r="P80" s="275">
        <v>0</v>
      </c>
      <c r="Q80" s="272" t="s">
        <v>1185</v>
      </c>
      <c r="R80" s="273" t="s">
        <v>1186</v>
      </c>
      <c r="S80" s="259" t="s">
        <v>1200</v>
      </c>
      <c r="T80" s="259" t="s">
        <v>1189</v>
      </c>
      <c r="U80" s="259">
        <v>10</v>
      </c>
      <c r="V80" s="259">
        <v>2</v>
      </c>
      <c r="W80" s="259">
        <v>66</v>
      </c>
    </row>
    <row r="81" spans="1:23" x14ac:dyDescent="0.55000000000000004">
      <c r="A81" s="271">
        <v>75</v>
      </c>
      <c r="B81" s="272" t="s">
        <v>266</v>
      </c>
      <c r="C81" s="273" t="s">
        <v>913</v>
      </c>
      <c r="D81" s="274" t="s">
        <v>1278</v>
      </c>
      <c r="E81" s="275">
        <v>80</v>
      </c>
      <c r="F81" s="275">
        <v>0</v>
      </c>
      <c r="G81" s="275">
        <v>0</v>
      </c>
      <c r="H81" s="275">
        <v>80</v>
      </c>
      <c r="I81" s="275">
        <v>0</v>
      </c>
      <c r="J81" s="275">
        <v>80</v>
      </c>
      <c r="K81" s="275">
        <v>0</v>
      </c>
      <c r="L81" s="275">
        <v>80</v>
      </c>
      <c r="M81" s="275">
        <v>0</v>
      </c>
      <c r="N81" s="275">
        <v>0</v>
      </c>
      <c r="O81" s="275">
        <v>0</v>
      </c>
      <c r="P81" s="275">
        <v>0</v>
      </c>
      <c r="Q81" s="272" t="s">
        <v>1185</v>
      </c>
      <c r="R81" s="273" t="s">
        <v>1186</v>
      </c>
      <c r="S81" s="259" t="s">
        <v>1200</v>
      </c>
      <c r="T81" s="259" t="s">
        <v>1189</v>
      </c>
      <c r="U81" s="259">
        <v>16</v>
      </c>
      <c r="V81" s="259">
        <v>1</v>
      </c>
      <c r="W81" s="259">
        <v>74</v>
      </c>
    </row>
    <row r="82" spans="1:23" x14ac:dyDescent="0.55000000000000004">
      <c r="A82" s="271">
        <v>76</v>
      </c>
      <c r="B82" s="272" t="s">
        <v>269</v>
      </c>
      <c r="C82" s="273" t="s">
        <v>270</v>
      </c>
      <c r="D82" s="274" t="s">
        <v>1279</v>
      </c>
      <c r="E82" s="275">
        <v>80</v>
      </c>
      <c r="F82" s="275">
        <v>0</v>
      </c>
      <c r="G82" s="275">
        <v>0</v>
      </c>
      <c r="H82" s="275">
        <v>80</v>
      </c>
      <c r="I82" s="275">
        <v>0</v>
      </c>
      <c r="J82" s="275">
        <v>80</v>
      </c>
      <c r="K82" s="275">
        <v>0</v>
      </c>
      <c r="L82" s="275">
        <v>80</v>
      </c>
      <c r="M82" s="275">
        <v>0</v>
      </c>
      <c r="N82" s="275">
        <v>0</v>
      </c>
      <c r="O82" s="275">
        <v>0</v>
      </c>
      <c r="P82" s="275">
        <v>0</v>
      </c>
      <c r="Q82" s="272" t="s">
        <v>1185</v>
      </c>
      <c r="R82" s="273" t="s">
        <v>1186</v>
      </c>
      <c r="S82" s="259" t="s">
        <v>1200</v>
      </c>
      <c r="T82" s="259" t="s">
        <v>1189</v>
      </c>
      <c r="U82" s="259">
        <v>16</v>
      </c>
      <c r="V82" s="259">
        <v>1</v>
      </c>
      <c r="W82" s="259">
        <v>74</v>
      </c>
    </row>
    <row r="83" spans="1:23" x14ac:dyDescent="0.55000000000000004">
      <c r="A83" s="271">
        <v>77</v>
      </c>
      <c r="B83" s="272" t="s">
        <v>256</v>
      </c>
      <c r="C83" s="273" t="s">
        <v>257</v>
      </c>
      <c r="D83" s="274" t="s">
        <v>1280</v>
      </c>
      <c r="E83" s="275">
        <v>75</v>
      </c>
      <c r="F83" s="275">
        <v>75</v>
      </c>
      <c r="G83" s="275">
        <v>0</v>
      </c>
      <c r="H83" s="275">
        <v>150</v>
      </c>
      <c r="I83" s="275">
        <v>0</v>
      </c>
      <c r="J83" s="275">
        <v>0</v>
      </c>
      <c r="K83" s="275">
        <v>0</v>
      </c>
      <c r="L83" s="275">
        <v>0</v>
      </c>
      <c r="M83" s="275">
        <v>75</v>
      </c>
      <c r="N83" s="275">
        <v>75</v>
      </c>
      <c r="O83" s="275">
        <v>150</v>
      </c>
      <c r="P83" s="275">
        <v>0</v>
      </c>
      <c r="Q83" s="272" t="s">
        <v>1185</v>
      </c>
      <c r="R83" s="273" t="s">
        <v>1186</v>
      </c>
      <c r="S83" s="259" t="s">
        <v>1200</v>
      </c>
      <c r="T83" s="259" t="s">
        <v>1189</v>
      </c>
      <c r="U83" s="259">
        <v>14</v>
      </c>
      <c r="V83" s="259">
        <v>2</v>
      </c>
      <c r="W83" s="259">
        <v>38</v>
      </c>
    </row>
    <row r="84" spans="1:23" x14ac:dyDescent="0.55000000000000004">
      <c r="A84" s="271">
        <v>78</v>
      </c>
      <c r="B84" s="272" t="s">
        <v>1146</v>
      </c>
      <c r="C84" s="273" t="s">
        <v>419</v>
      </c>
      <c r="D84" s="274" t="s">
        <v>1281</v>
      </c>
      <c r="E84" s="275">
        <v>60</v>
      </c>
      <c r="F84" s="275">
        <v>0</v>
      </c>
      <c r="G84" s="275">
        <v>0</v>
      </c>
      <c r="H84" s="275">
        <v>60</v>
      </c>
      <c r="I84" s="275">
        <v>0</v>
      </c>
      <c r="J84" s="275">
        <v>0</v>
      </c>
      <c r="K84" s="275">
        <v>0</v>
      </c>
      <c r="L84" s="275">
        <v>0</v>
      </c>
      <c r="M84" s="275">
        <v>0</v>
      </c>
      <c r="N84" s="275">
        <v>60</v>
      </c>
      <c r="O84" s="275">
        <v>60</v>
      </c>
      <c r="P84" s="275">
        <v>0</v>
      </c>
      <c r="Q84" s="272" t="s">
        <v>1192</v>
      </c>
      <c r="R84" s="276">
        <v>42200</v>
      </c>
      <c r="S84" s="259" t="s">
        <v>1200</v>
      </c>
      <c r="T84" s="259" t="s">
        <v>1189</v>
      </c>
      <c r="U84" s="259">
        <v>11</v>
      </c>
      <c r="V84" s="259">
        <v>2</v>
      </c>
      <c r="W84" s="259">
        <v>0.1</v>
      </c>
    </row>
    <row r="85" spans="1:23" x14ac:dyDescent="0.55000000000000004">
      <c r="A85" s="271">
        <v>79</v>
      </c>
      <c r="B85" s="272" t="s">
        <v>241</v>
      </c>
      <c r="C85" s="273" t="s">
        <v>914</v>
      </c>
      <c r="D85" s="274" t="s">
        <v>1282</v>
      </c>
      <c r="E85" s="275">
        <v>65</v>
      </c>
      <c r="F85" s="275">
        <v>0</v>
      </c>
      <c r="G85" s="275">
        <v>0</v>
      </c>
      <c r="H85" s="275">
        <v>65</v>
      </c>
      <c r="I85" s="275">
        <v>0</v>
      </c>
      <c r="J85" s="275">
        <v>0</v>
      </c>
      <c r="K85" s="275">
        <v>0</v>
      </c>
      <c r="L85" s="275">
        <v>0</v>
      </c>
      <c r="M85" s="275">
        <v>0</v>
      </c>
      <c r="N85" s="275">
        <v>65</v>
      </c>
      <c r="O85" s="275">
        <v>65</v>
      </c>
      <c r="P85" s="275">
        <v>0</v>
      </c>
      <c r="Q85" s="272" t="s">
        <v>1192</v>
      </c>
      <c r="R85" s="276">
        <v>42200</v>
      </c>
      <c r="S85" s="259" t="s">
        <v>1243</v>
      </c>
      <c r="T85" s="259" t="s">
        <v>1189</v>
      </c>
      <c r="U85" s="259">
        <v>13</v>
      </c>
      <c r="V85" s="259">
        <v>0</v>
      </c>
      <c r="W85" s="259">
        <v>0</v>
      </c>
    </row>
    <row r="86" spans="1:23" x14ac:dyDescent="0.55000000000000004">
      <c r="A86" s="271">
        <v>80</v>
      </c>
      <c r="B86" s="272" t="s">
        <v>350</v>
      </c>
      <c r="C86" s="273" t="s">
        <v>351</v>
      </c>
      <c r="D86" s="274" t="s">
        <v>1283</v>
      </c>
      <c r="E86" s="275">
        <v>50</v>
      </c>
      <c r="F86" s="275">
        <v>50</v>
      </c>
      <c r="G86" s="275">
        <v>0</v>
      </c>
      <c r="H86" s="275">
        <v>100</v>
      </c>
      <c r="I86" s="275">
        <v>50</v>
      </c>
      <c r="J86" s="275">
        <v>50</v>
      </c>
      <c r="K86" s="275">
        <v>100</v>
      </c>
      <c r="L86" s="275">
        <v>200</v>
      </c>
      <c r="M86" s="275">
        <v>0</v>
      </c>
      <c r="N86" s="275">
        <v>0</v>
      </c>
      <c r="O86" s="275">
        <v>0</v>
      </c>
      <c r="P86" s="275">
        <v>100</v>
      </c>
      <c r="Q86" s="272" t="s">
        <v>1185</v>
      </c>
      <c r="R86" s="273" t="s">
        <v>1186</v>
      </c>
      <c r="S86" s="259" t="s">
        <v>1188</v>
      </c>
      <c r="T86" s="259" t="s">
        <v>1189</v>
      </c>
      <c r="U86" s="259">
        <v>10</v>
      </c>
      <c r="V86" s="259">
        <v>1</v>
      </c>
      <c r="W86" s="259">
        <v>9</v>
      </c>
    </row>
    <row r="87" spans="1:23" x14ac:dyDescent="0.55000000000000004">
      <c r="A87" s="271">
        <v>81</v>
      </c>
      <c r="B87" s="272" t="s">
        <v>552</v>
      </c>
      <c r="C87" s="273" t="s">
        <v>553</v>
      </c>
      <c r="D87" s="274" t="s">
        <v>1284</v>
      </c>
      <c r="E87" s="275">
        <v>130</v>
      </c>
      <c r="F87" s="275">
        <v>130</v>
      </c>
      <c r="G87" s="275">
        <v>0</v>
      </c>
      <c r="H87" s="275">
        <v>260</v>
      </c>
      <c r="I87" s="275">
        <v>0</v>
      </c>
      <c r="J87" s="275">
        <v>0</v>
      </c>
      <c r="K87" s="275">
        <v>0</v>
      </c>
      <c r="L87" s="275">
        <v>0</v>
      </c>
      <c r="M87" s="275">
        <v>130</v>
      </c>
      <c r="N87" s="275">
        <v>130</v>
      </c>
      <c r="O87" s="275">
        <v>260</v>
      </c>
      <c r="P87" s="275">
        <v>0</v>
      </c>
      <c r="Q87" s="272" t="s">
        <v>1192</v>
      </c>
      <c r="R87" s="276">
        <v>41809</v>
      </c>
      <c r="S87" s="259" t="s">
        <v>1243</v>
      </c>
      <c r="T87" s="259" t="s">
        <v>1189</v>
      </c>
      <c r="U87" s="259">
        <v>25</v>
      </c>
      <c r="V87" s="259">
        <v>3</v>
      </c>
      <c r="W87" s="259">
        <v>60</v>
      </c>
    </row>
    <row r="88" spans="1:23" x14ac:dyDescent="0.55000000000000004">
      <c r="A88" s="271">
        <v>82</v>
      </c>
      <c r="B88" s="272" t="s">
        <v>253</v>
      </c>
      <c r="C88" s="273" t="s">
        <v>254</v>
      </c>
      <c r="D88" s="274" t="s">
        <v>885</v>
      </c>
      <c r="E88" s="275">
        <v>50</v>
      </c>
      <c r="F88" s="275">
        <v>0</v>
      </c>
      <c r="G88" s="275">
        <v>0</v>
      </c>
      <c r="H88" s="275">
        <v>50</v>
      </c>
      <c r="I88" s="275">
        <v>0</v>
      </c>
      <c r="J88" s="275">
        <v>50</v>
      </c>
      <c r="K88" s="275">
        <v>0</v>
      </c>
      <c r="L88" s="275">
        <v>50</v>
      </c>
      <c r="M88" s="275">
        <v>0</v>
      </c>
      <c r="N88" s="275">
        <v>0</v>
      </c>
      <c r="O88" s="275">
        <v>0</v>
      </c>
      <c r="P88" s="275">
        <v>0</v>
      </c>
      <c r="Q88" s="272" t="s">
        <v>1185</v>
      </c>
      <c r="R88" s="273" t="s">
        <v>1186</v>
      </c>
      <c r="S88" s="259" t="s">
        <v>1200</v>
      </c>
      <c r="T88" s="259" t="s">
        <v>1189</v>
      </c>
      <c r="U88" s="259">
        <v>14</v>
      </c>
      <c r="V88" s="259">
        <v>2</v>
      </c>
      <c r="W88" s="259">
        <v>39</v>
      </c>
    </row>
    <row r="89" spans="1:23" x14ac:dyDescent="0.55000000000000004">
      <c r="A89" s="271">
        <v>83</v>
      </c>
      <c r="B89" s="272" t="s">
        <v>415</v>
      </c>
      <c r="C89" s="273" t="s">
        <v>416</v>
      </c>
      <c r="D89" s="274" t="s">
        <v>886</v>
      </c>
      <c r="E89" s="275">
        <v>55</v>
      </c>
      <c r="F89" s="275">
        <v>0</v>
      </c>
      <c r="G89" s="275">
        <v>0</v>
      </c>
      <c r="H89" s="275">
        <v>55</v>
      </c>
      <c r="I89" s="275">
        <v>0</v>
      </c>
      <c r="J89" s="275">
        <v>55</v>
      </c>
      <c r="K89" s="275">
        <v>0</v>
      </c>
      <c r="L89" s="275">
        <v>55</v>
      </c>
      <c r="M89" s="275">
        <v>0</v>
      </c>
      <c r="N89" s="275">
        <v>0</v>
      </c>
      <c r="O89" s="275">
        <v>0</v>
      </c>
      <c r="P89" s="275">
        <v>0</v>
      </c>
      <c r="Q89" s="272" t="s">
        <v>1185</v>
      </c>
      <c r="R89" s="273" t="s">
        <v>1186</v>
      </c>
      <c r="S89" s="259" t="s">
        <v>1200</v>
      </c>
      <c r="T89" s="259" t="s">
        <v>1189</v>
      </c>
      <c r="U89" s="259">
        <v>16</v>
      </c>
      <c r="V89" s="259">
        <v>1</v>
      </c>
      <c r="W89" s="259">
        <v>80</v>
      </c>
    </row>
    <row r="90" spans="1:23" x14ac:dyDescent="0.55000000000000004">
      <c r="A90" s="271">
        <v>84</v>
      </c>
      <c r="B90" s="272" t="s">
        <v>524</v>
      </c>
      <c r="C90" s="273" t="s">
        <v>525</v>
      </c>
      <c r="D90" s="274" t="s">
        <v>887</v>
      </c>
      <c r="E90" s="275">
        <v>65</v>
      </c>
      <c r="F90" s="275">
        <v>0</v>
      </c>
      <c r="G90" s="275">
        <v>0</v>
      </c>
      <c r="H90" s="275">
        <v>65</v>
      </c>
      <c r="I90" s="275">
        <v>0</v>
      </c>
      <c r="J90" s="275">
        <v>0</v>
      </c>
      <c r="K90" s="275">
        <v>0</v>
      </c>
      <c r="L90" s="275">
        <v>0</v>
      </c>
      <c r="M90" s="275">
        <v>0</v>
      </c>
      <c r="N90" s="275">
        <v>65</v>
      </c>
      <c r="O90" s="275">
        <v>65</v>
      </c>
      <c r="P90" s="275">
        <v>0</v>
      </c>
      <c r="Q90" s="272" t="s">
        <v>1185</v>
      </c>
      <c r="R90" s="273" t="s">
        <v>1186</v>
      </c>
      <c r="S90" s="259" t="s">
        <v>1200</v>
      </c>
      <c r="T90" s="259" t="s">
        <v>1189</v>
      </c>
      <c r="U90" s="259">
        <v>17</v>
      </c>
      <c r="V90" s="259">
        <v>2</v>
      </c>
      <c r="W90" s="259">
        <v>66</v>
      </c>
    </row>
    <row r="91" spans="1:23" x14ac:dyDescent="0.55000000000000004">
      <c r="A91" s="271">
        <v>85</v>
      </c>
      <c r="B91" s="272" t="s">
        <v>337</v>
      </c>
      <c r="C91" s="273" t="s">
        <v>915</v>
      </c>
      <c r="D91" s="274" t="s">
        <v>888</v>
      </c>
      <c r="E91" s="275">
        <v>10</v>
      </c>
      <c r="F91" s="275">
        <v>10</v>
      </c>
      <c r="G91" s="275">
        <v>0</v>
      </c>
      <c r="H91" s="275">
        <v>20</v>
      </c>
      <c r="I91" s="275">
        <v>0</v>
      </c>
      <c r="J91" s="275">
        <v>0</v>
      </c>
      <c r="K91" s="275">
        <v>0</v>
      </c>
      <c r="L91" s="275">
        <v>0</v>
      </c>
      <c r="M91" s="275">
        <v>10</v>
      </c>
      <c r="N91" s="275">
        <v>10</v>
      </c>
      <c r="O91" s="275">
        <v>20</v>
      </c>
      <c r="P91" s="275">
        <v>0</v>
      </c>
      <c r="Q91" s="272" t="s">
        <v>1192</v>
      </c>
      <c r="R91" s="276">
        <v>41758</v>
      </c>
      <c r="S91" s="259" t="s">
        <v>1220</v>
      </c>
      <c r="T91" s="259" t="s">
        <v>1189</v>
      </c>
      <c r="U91" s="259">
        <v>7</v>
      </c>
      <c r="V91" s="259">
        <v>0</v>
      </c>
      <c r="W91" s="259">
        <v>50</v>
      </c>
    </row>
    <row r="92" spans="1:23" x14ac:dyDescent="0.55000000000000004">
      <c r="A92" s="271">
        <v>86</v>
      </c>
      <c r="B92" s="272" t="s">
        <v>555</v>
      </c>
      <c r="C92" s="273" t="s">
        <v>916</v>
      </c>
      <c r="D92" s="274" t="s">
        <v>889</v>
      </c>
      <c r="E92" s="275">
        <v>30</v>
      </c>
      <c r="F92" s="275">
        <v>0</v>
      </c>
      <c r="G92" s="275">
        <v>0</v>
      </c>
      <c r="H92" s="275">
        <v>30</v>
      </c>
      <c r="I92" s="275">
        <v>0</v>
      </c>
      <c r="J92" s="275">
        <v>30</v>
      </c>
      <c r="K92" s="275">
        <v>0</v>
      </c>
      <c r="L92" s="275">
        <v>30</v>
      </c>
      <c r="M92" s="275">
        <v>0</v>
      </c>
      <c r="N92" s="275">
        <v>0</v>
      </c>
      <c r="O92" s="275">
        <v>0</v>
      </c>
      <c r="P92" s="275">
        <v>0</v>
      </c>
      <c r="Q92" s="272" t="s">
        <v>1185</v>
      </c>
      <c r="R92" s="273" t="s">
        <v>1186</v>
      </c>
      <c r="S92" s="259" t="s">
        <v>1220</v>
      </c>
      <c r="T92" s="259" t="s">
        <v>1189</v>
      </c>
      <c r="U92" s="259">
        <v>11</v>
      </c>
      <c r="V92" s="259">
        <v>0</v>
      </c>
      <c r="W92" s="259">
        <v>40</v>
      </c>
    </row>
    <row r="93" spans="1:23" x14ac:dyDescent="0.55000000000000004">
      <c r="A93" s="271">
        <v>87</v>
      </c>
      <c r="B93" s="272" t="s">
        <v>793</v>
      </c>
      <c r="C93" s="273" t="s">
        <v>145</v>
      </c>
      <c r="D93" s="274" t="s">
        <v>1285</v>
      </c>
      <c r="E93" s="275">
        <v>40</v>
      </c>
      <c r="F93" s="275">
        <v>0</v>
      </c>
      <c r="G93" s="275">
        <v>0</v>
      </c>
      <c r="H93" s="275">
        <v>40</v>
      </c>
      <c r="I93" s="275">
        <v>0</v>
      </c>
      <c r="J93" s="275">
        <v>0</v>
      </c>
      <c r="K93" s="275">
        <v>0</v>
      </c>
      <c r="L93" s="275">
        <v>0</v>
      </c>
      <c r="M93" s="275">
        <v>0</v>
      </c>
      <c r="N93" s="275">
        <v>40</v>
      </c>
      <c r="O93" s="275">
        <v>40</v>
      </c>
      <c r="P93" s="275">
        <v>0</v>
      </c>
      <c r="Q93" s="272" t="s">
        <v>1185</v>
      </c>
      <c r="R93" s="273" t="s">
        <v>1186</v>
      </c>
      <c r="S93" s="259" t="s">
        <v>1220</v>
      </c>
      <c r="T93" s="259" t="s">
        <v>1189</v>
      </c>
      <c r="U93" s="259">
        <v>7</v>
      </c>
      <c r="V93" s="259">
        <v>3</v>
      </c>
      <c r="W93" s="259">
        <v>6</v>
      </c>
    </row>
    <row r="94" spans="1:23" x14ac:dyDescent="0.55000000000000004">
      <c r="A94" s="271">
        <v>88</v>
      </c>
      <c r="B94" s="272" t="s">
        <v>128</v>
      </c>
      <c r="C94" s="273" t="s">
        <v>121</v>
      </c>
      <c r="D94" s="274" t="s">
        <v>1286</v>
      </c>
      <c r="E94" s="275">
        <v>55</v>
      </c>
      <c r="F94" s="275">
        <v>0</v>
      </c>
      <c r="G94" s="275">
        <v>0</v>
      </c>
      <c r="H94" s="275">
        <v>55</v>
      </c>
      <c r="I94" s="275">
        <v>0</v>
      </c>
      <c r="J94" s="275">
        <v>55</v>
      </c>
      <c r="K94" s="275">
        <v>0</v>
      </c>
      <c r="L94" s="275">
        <v>55</v>
      </c>
      <c r="M94" s="275">
        <v>0</v>
      </c>
      <c r="N94" s="275">
        <v>0</v>
      </c>
      <c r="O94" s="275">
        <v>0</v>
      </c>
      <c r="P94" s="275">
        <v>0</v>
      </c>
      <c r="Q94" s="272" t="s">
        <v>1185</v>
      </c>
      <c r="R94" s="273" t="s">
        <v>1186</v>
      </c>
      <c r="S94" s="259" t="s">
        <v>1220</v>
      </c>
      <c r="T94" s="259" t="s">
        <v>1189</v>
      </c>
      <c r="U94" s="259">
        <v>10</v>
      </c>
      <c r="V94" s="259">
        <v>3</v>
      </c>
      <c r="W94" s="259">
        <v>69</v>
      </c>
    </row>
    <row r="95" spans="1:23" x14ac:dyDescent="0.55000000000000004">
      <c r="A95" s="271">
        <v>89</v>
      </c>
      <c r="B95" s="272" t="s">
        <v>737</v>
      </c>
      <c r="C95" s="273" t="s">
        <v>222</v>
      </c>
      <c r="D95" s="274" t="s">
        <v>1287</v>
      </c>
      <c r="E95" s="275">
        <v>90</v>
      </c>
      <c r="F95" s="275">
        <v>180</v>
      </c>
      <c r="G95" s="275">
        <v>0</v>
      </c>
      <c r="H95" s="275">
        <v>270</v>
      </c>
      <c r="I95" s="275">
        <v>0</v>
      </c>
      <c r="J95" s="275">
        <v>0</v>
      </c>
      <c r="K95" s="275">
        <v>0</v>
      </c>
      <c r="L95" s="275">
        <v>0</v>
      </c>
      <c r="M95" s="275">
        <v>180</v>
      </c>
      <c r="N95" s="275">
        <v>90</v>
      </c>
      <c r="O95" s="275">
        <v>270</v>
      </c>
      <c r="P95" s="275">
        <v>0</v>
      </c>
      <c r="Q95" s="272" t="s">
        <v>1192</v>
      </c>
      <c r="R95" s="276">
        <v>41256</v>
      </c>
      <c r="S95" s="259" t="s">
        <v>1220</v>
      </c>
      <c r="T95" s="259" t="s">
        <v>1189</v>
      </c>
      <c r="U95" s="259">
        <v>18</v>
      </c>
      <c r="V95" s="259">
        <v>0</v>
      </c>
      <c r="W95" s="259">
        <v>6</v>
      </c>
    </row>
    <row r="96" spans="1:23" x14ac:dyDescent="0.55000000000000004">
      <c r="A96" s="271">
        <v>90</v>
      </c>
      <c r="B96" s="272" t="s">
        <v>329</v>
      </c>
      <c r="C96" s="273" t="s">
        <v>325</v>
      </c>
      <c r="D96" s="274" t="s">
        <v>1288</v>
      </c>
      <c r="E96" s="275">
        <v>90</v>
      </c>
      <c r="F96" s="275">
        <v>0</v>
      </c>
      <c r="G96" s="275">
        <v>0</v>
      </c>
      <c r="H96" s="275">
        <v>90</v>
      </c>
      <c r="I96" s="275">
        <v>0</v>
      </c>
      <c r="J96" s="275">
        <v>90</v>
      </c>
      <c r="K96" s="275">
        <v>0</v>
      </c>
      <c r="L96" s="275">
        <v>90</v>
      </c>
      <c r="M96" s="275">
        <v>0</v>
      </c>
      <c r="N96" s="275">
        <v>0</v>
      </c>
      <c r="O96" s="275">
        <v>0</v>
      </c>
      <c r="P96" s="275">
        <v>0</v>
      </c>
      <c r="Q96" s="272" t="s">
        <v>1185</v>
      </c>
      <c r="R96" s="273" t="s">
        <v>1186</v>
      </c>
      <c r="S96" s="259" t="s">
        <v>1220</v>
      </c>
      <c r="T96" s="259" t="s">
        <v>1189</v>
      </c>
      <c r="U96" s="259">
        <v>17</v>
      </c>
      <c r="V96" s="259">
        <v>3</v>
      </c>
      <c r="W96" s="259">
        <v>5</v>
      </c>
    </row>
    <row r="97" spans="1:23" x14ac:dyDescent="0.55000000000000004">
      <c r="A97" s="271">
        <v>91</v>
      </c>
      <c r="B97" s="272" t="s">
        <v>986</v>
      </c>
      <c r="C97" s="273" t="s">
        <v>131</v>
      </c>
      <c r="D97" s="274" t="s">
        <v>1289</v>
      </c>
      <c r="E97" s="275">
        <v>70</v>
      </c>
      <c r="F97" s="275">
        <v>0</v>
      </c>
      <c r="G97" s="275">
        <v>0</v>
      </c>
      <c r="H97" s="275">
        <v>70</v>
      </c>
      <c r="I97" s="275">
        <v>0</v>
      </c>
      <c r="J97" s="275">
        <v>70</v>
      </c>
      <c r="K97" s="275">
        <v>0</v>
      </c>
      <c r="L97" s="275">
        <v>70</v>
      </c>
      <c r="M97" s="275">
        <v>0</v>
      </c>
      <c r="N97" s="275">
        <v>0</v>
      </c>
      <c r="O97" s="275">
        <v>0</v>
      </c>
      <c r="P97" s="275">
        <v>0</v>
      </c>
      <c r="Q97" s="272" t="s">
        <v>1185</v>
      </c>
      <c r="R97" s="273" t="s">
        <v>1186</v>
      </c>
      <c r="S97" s="259" t="s">
        <v>1220</v>
      </c>
      <c r="T97" s="259" t="s">
        <v>1189</v>
      </c>
      <c r="U97" s="259">
        <v>14</v>
      </c>
      <c r="V97" s="259">
        <v>0</v>
      </c>
      <c r="W97" s="259">
        <v>80</v>
      </c>
    </row>
    <row r="98" spans="1:23" x14ac:dyDescent="0.55000000000000004">
      <c r="A98" s="271">
        <v>92</v>
      </c>
      <c r="B98" s="272" t="s">
        <v>246</v>
      </c>
      <c r="C98" s="273" t="s">
        <v>131</v>
      </c>
      <c r="D98" s="274" t="s">
        <v>1290</v>
      </c>
      <c r="E98" s="275">
        <v>55</v>
      </c>
      <c r="F98" s="275">
        <v>0</v>
      </c>
      <c r="G98" s="275">
        <v>0</v>
      </c>
      <c r="H98" s="275">
        <v>55</v>
      </c>
      <c r="I98" s="275">
        <v>0</v>
      </c>
      <c r="J98" s="275">
        <v>55</v>
      </c>
      <c r="K98" s="275">
        <v>0</v>
      </c>
      <c r="L98" s="275">
        <v>55</v>
      </c>
      <c r="M98" s="275">
        <v>0</v>
      </c>
      <c r="N98" s="275">
        <v>0</v>
      </c>
      <c r="O98" s="275">
        <v>0</v>
      </c>
      <c r="P98" s="275">
        <v>0</v>
      </c>
      <c r="Q98" s="272" t="s">
        <v>1185</v>
      </c>
      <c r="R98" s="273" t="s">
        <v>1186</v>
      </c>
      <c r="S98" s="259" t="s">
        <v>1220</v>
      </c>
      <c r="T98" s="259" t="s">
        <v>1189</v>
      </c>
      <c r="U98" s="259">
        <v>10</v>
      </c>
      <c r="V98" s="259">
        <v>3</v>
      </c>
      <c r="W98" s="259">
        <v>70</v>
      </c>
    </row>
    <row r="99" spans="1:23" x14ac:dyDescent="0.55000000000000004">
      <c r="A99" s="271">
        <v>93</v>
      </c>
      <c r="B99" s="272" t="s">
        <v>960</v>
      </c>
      <c r="C99" s="273" t="s">
        <v>987</v>
      </c>
      <c r="D99" s="274" t="s">
        <v>1291</v>
      </c>
      <c r="E99" s="275">
        <v>60</v>
      </c>
      <c r="F99" s="275">
        <v>0</v>
      </c>
      <c r="G99" s="275">
        <v>0</v>
      </c>
      <c r="H99" s="275">
        <v>60</v>
      </c>
      <c r="I99" s="275">
        <v>0</v>
      </c>
      <c r="J99" s="275">
        <v>60</v>
      </c>
      <c r="K99" s="275">
        <v>0</v>
      </c>
      <c r="L99" s="275">
        <v>60</v>
      </c>
      <c r="M99" s="275">
        <v>0</v>
      </c>
      <c r="N99" s="275">
        <v>0</v>
      </c>
      <c r="O99" s="275">
        <v>0</v>
      </c>
      <c r="P99" s="275">
        <v>0</v>
      </c>
      <c r="Q99" s="272" t="s">
        <v>1185</v>
      </c>
      <c r="R99" s="273" t="s">
        <v>1186</v>
      </c>
      <c r="S99" s="259" t="s">
        <v>1220</v>
      </c>
      <c r="T99" s="259" t="s">
        <v>1189</v>
      </c>
      <c r="U99" s="259">
        <v>11</v>
      </c>
      <c r="V99" s="259">
        <v>3</v>
      </c>
      <c r="W99" s="259">
        <v>43</v>
      </c>
    </row>
    <row r="100" spans="1:23" x14ac:dyDescent="0.55000000000000004">
      <c r="A100" s="271">
        <v>94</v>
      </c>
      <c r="B100" s="272" t="s">
        <v>431</v>
      </c>
      <c r="C100" s="273" t="s">
        <v>784</v>
      </c>
      <c r="D100" s="274" t="s">
        <v>1292</v>
      </c>
      <c r="E100" s="275">
        <v>60</v>
      </c>
      <c r="F100" s="275">
        <v>0</v>
      </c>
      <c r="G100" s="275">
        <v>0</v>
      </c>
      <c r="H100" s="275">
        <v>60</v>
      </c>
      <c r="I100" s="275">
        <v>0</v>
      </c>
      <c r="J100" s="275">
        <v>60</v>
      </c>
      <c r="K100" s="275">
        <v>0</v>
      </c>
      <c r="L100" s="275">
        <v>60</v>
      </c>
      <c r="M100" s="275">
        <v>0</v>
      </c>
      <c r="N100" s="275">
        <v>0</v>
      </c>
      <c r="O100" s="275">
        <v>0</v>
      </c>
      <c r="P100" s="275">
        <v>0</v>
      </c>
      <c r="Q100" s="272" t="s">
        <v>1185</v>
      </c>
      <c r="R100" s="273" t="s">
        <v>1186</v>
      </c>
      <c r="S100" s="259" t="s">
        <v>1220</v>
      </c>
      <c r="T100" s="259" t="s">
        <v>1189</v>
      </c>
      <c r="U100" s="259">
        <v>12</v>
      </c>
      <c r="V100" s="259">
        <v>0</v>
      </c>
      <c r="W100" s="259">
        <v>45</v>
      </c>
    </row>
    <row r="101" spans="1:23" x14ac:dyDescent="0.55000000000000004">
      <c r="A101" s="271">
        <v>95</v>
      </c>
      <c r="B101" s="272" t="s">
        <v>114</v>
      </c>
      <c r="C101" s="273" t="s">
        <v>988</v>
      </c>
      <c r="D101" s="274" t="s">
        <v>1293</v>
      </c>
      <c r="E101" s="275">
        <v>100</v>
      </c>
      <c r="F101" s="275">
        <v>0</v>
      </c>
      <c r="G101" s="275">
        <v>0</v>
      </c>
      <c r="H101" s="275">
        <v>100</v>
      </c>
      <c r="I101" s="275">
        <v>0</v>
      </c>
      <c r="J101" s="275">
        <v>100</v>
      </c>
      <c r="K101" s="275">
        <v>0</v>
      </c>
      <c r="L101" s="275">
        <v>100</v>
      </c>
      <c r="M101" s="275">
        <v>0</v>
      </c>
      <c r="N101" s="275">
        <v>0</v>
      </c>
      <c r="O101" s="275">
        <v>0</v>
      </c>
      <c r="P101" s="275">
        <v>0</v>
      </c>
      <c r="Q101" s="272" t="s">
        <v>1185</v>
      </c>
      <c r="R101" s="273" t="s">
        <v>1186</v>
      </c>
      <c r="S101" s="259" t="s">
        <v>1220</v>
      </c>
      <c r="T101" s="259" t="s">
        <v>1189</v>
      </c>
      <c r="U101" s="259">
        <v>20</v>
      </c>
      <c r="V101" s="259">
        <v>1</v>
      </c>
      <c r="W101" s="259">
        <v>20</v>
      </c>
    </row>
    <row r="102" spans="1:23" x14ac:dyDescent="0.55000000000000004">
      <c r="A102" s="271">
        <v>96</v>
      </c>
      <c r="B102" s="272" t="s">
        <v>450</v>
      </c>
      <c r="C102" s="273" t="s">
        <v>451</v>
      </c>
      <c r="D102" s="274" t="s">
        <v>1294</v>
      </c>
      <c r="E102" s="275">
        <v>35</v>
      </c>
      <c r="F102" s="275">
        <v>0</v>
      </c>
      <c r="G102" s="275">
        <v>0</v>
      </c>
      <c r="H102" s="275">
        <v>35</v>
      </c>
      <c r="I102" s="275">
        <v>0</v>
      </c>
      <c r="J102" s="275">
        <v>35</v>
      </c>
      <c r="K102" s="275">
        <v>0</v>
      </c>
      <c r="L102" s="275">
        <v>35</v>
      </c>
      <c r="M102" s="275">
        <v>0</v>
      </c>
      <c r="N102" s="275">
        <v>0</v>
      </c>
      <c r="O102" s="275">
        <v>0</v>
      </c>
      <c r="P102" s="275">
        <v>0</v>
      </c>
      <c r="Q102" s="272" t="s">
        <v>1185</v>
      </c>
      <c r="R102" s="273" t="s">
        <v>1186</v>
      </c>
      <c r="S102" s="259" t="s">
        <v>1220</v>
      </c>
      <c r="T102" s="259" t="s">
        <v>1189</v>
      </c>
      <c r="U102" s="259">
        <v>7</v>
      </c>
      <c r="V102" s="259">
        <v>0</v>
      </c>
      <c r="W102" s="259">
        <v>40</v>
      </c>
    </row>
    <row r="103" spans="1:23" x14ac:dyDescent="0.55000000000000004">
      <c r="A103" s="271">
        <v>97</v>
      </c>
      <c r="B103" s="272" t="s">
        <v>141</v>
      </c>
      <c r="C103" s="273" t="s">
        <v>142</v>
      </c>
      <c r="D103" s="274" t="s">
        <v>1295</v>
      </c>
      <c r="E103" s="275">
        <v>80</v>
      </c>
      <c r="F103" s="275">
        <v>0</v>
      </c>
      <c r="G103" s="275">
        <v>0</v>
      </c>
      <c r="H103" s="275">
        <v>80</v>
      </c>
      <c r="I103" s="275">
        <v>0</v>
      </c>
      <c r="J103" s="275">
        <v>80</v>
      </c>
      <c r="K103" s="275">
        <v>0</v>
      </c>
      <c r="L103" s="275">
        <v>80</v>
      </c>
      <c r="M103" s="275">
        <v>0</v>
      </c>
      <c r="N103" s="275">
        <v>0</v>
      </c>
      <c r="O103" s="275">
        <v>0</v>
      </c>
      <c r="P103" s="275">
        <v>0</v>
      </c>
      <c r="Q103" s="272" t="s">
        <v>1185</v>
      </c>
      <c r="R103" s="273" t="s">
        <v>1186</v>
      </c>
      <c r="S103" s="259" t="s">
        <v>1211</v>
      </c>
      <c r="T103" s="259" t="s">
        <v>1189</v>
      </c>
      <c r="U103" s="259">
        <v>15</v>
      </c>
      <c r="V103" s="259">
        <v>3</v>
      </c>
      <c r="W103" s="259">
        <v>25</v>
      </c>
    </row>
    <row r="104" spans="1:23" x14ac:dyDescent="0.55000000000000004">
      <c r="A104" s="271">
        <v>98</v>
      </c>
      <c r="B104" s="272" t="s">
        <v>732</v>
      </c>
      <c r="C104" s="273" t="s">
        <v>145</v>
      </c>
      <c r="D104" s="274" t="s">
        <v>1296</v>
      </c>
      <c r="E104" s="275">
        <v>65</v>
      </c>
      <c r="F104" s="275">
        <v>0</v>
      </c>
      <c r="G104" s="275">
        <v>0</v>
      </c>
      <c r="H104" s="275">
        <v>65</v>
      </c>
      <c r="I104" s="275">
        <v>0</v>
      </c>
      <c r="J104" s="275">
        <v>65</v>
      </c>
      <c r="K104" s="275">
        <v>0</v>
      </c>
      <c r="L104" s="275">
        <v>65</v>
      </c>
      <c r="M104" s="275">
        <v>0</v>
      </c>
      <c r="N104" s="275">
        <v>0</v>
      </c>
      <c r="O104" s="275">
        <v>0</v>
      </c>
      <c r="P104" s="275">
        <v>0</v>
      </c>
      <c r="Q104" s="272" t="s">
        <v>1185</v>
      </c>
      <c r="R104" s="273" t="s">
        <v>1186</v>
      </c>
      <c r="S104" s="259" t="s">
        <v>1211</v>
      </c>
      <c r="T104" s="259" t="s">
        <v>1189</v>
      </c>
      <c r="U104" s="259">
        <v>12</v>
      </c>
      <c r="V104" s="259">
        <v>2</v>
      </c>
      <c r="W104" s="259">
        <v>11</v>
      </c>
    </row>
    <row r="105" spans="1:23" x14ac:dyDescent="0.55000000000000004">
      <c r="A105" s="271">
        <v>99</v>
      </c>
      <c r="B105" s="272" t="s">
        <v>732</v>
      </c>
      <c r="C105" s="273" t="s">
        <v>145</v>
      </c>
      <c r="D105" s="274" t="s">
        <v>1297</v>
      </c>
      <c r="E105" s="275">
        <v>65</v>
      </c>
      <c r="F105" s="275">
        <v>0</v>
      </c>
      <c r="G105" s="275">
        <v>0</v>
      </c>
      <c r="H105" s="275">
        <v>65</v>
      </c>
      <c r="I105" s="275">
        <v>0</v>
      </c>
      <c r="J105" s="275">
        <v>65</v>
      </c>
      <c r="K105" s="275">
        <v>0</v>
      </c>
      <c r="L105" s="275">
        <v>65</v>
      </c>
      <c r="M105" s="275">
        <v>0</v>
      </c>
      <c r="N105" s="275">
        <v>0</v>
      </c>
      <c r="O105" s="275">
        <v>0</v>
      </c>
      <c r="P105" s="275">
        <v>0</v>
      </c>
      <c r="Q105" s="272" t="s">
        <v>1185</v>
      </c>
      <c r="R105" s="273" t="s">
        <v>1186</v>
      </c>
      <c r="S105" s="259" t="s">
        <v>1211</v>
      </c>
      <c r="T105" s="259" t="s">
        <v>1189</v>
      </c>
      <c r="U105" s="259">
        <v>12</v>
      </c>
      <c r="V105" s="259">
        <v>2</v>
      </c>
      <c r="W105" s="259">
        <v>10</v>
      </c>
    </row>
    <row r="106" spans="1:23" x14ac:dyDescent="0.55000000000000004">
      <c r="A106" s="271">
        <v>100</v>
      </c>
      <c r="B106" s="272" t="s">
        <v>730</v>
      </c>
      <c r="C106" s="273" t="s">
        <v>731</v>
      </c>
      <c r="D106" s="274" t="s">
        <v>1298</v>
      </c>
      <c r="E106" s="275">
        <v>60</v>
      </c>
      <c r="F106" s="275">
        <v>0</v>
      </c>
      <c r="G106" s="275">
        <v>0</v>
      </c>
      <c r="H106" s="275">
        <v>60</v>
      </c>
      <c r="I106" s="275">
        <v>0</v>
      </c>
      <c r="J106" s="275">
        <v>60</v>
      </c>
      <c r="K106" s="275">
        <v>0</v>
      </c>
      <c r="L106" s="275">
        <v>60</v>
      </c>
      <c r="M106" s="275">
        <v>0</v>
      </c>
      <c r="N106" s="275">
        <v>0</v>
      </c>
      <c r="O106" s="275">
        <v>0</v>
      </c>
      <c r="P106" s="275">
        <v>0</v>
      </c>
      <c r="Q106" s="272" t="s">
        <v>1185</v>
      </c>
      <c r="R106" s="273" t="s">
        <v>1186</v>
      </c>
      <c r="S106" s="259" t="s">
        <v>1188</v>
      </c>
      <c r="T106" s="259" t="s">
        <v>1189</v>
      </c>
      <c r="U106" s="259">
        <v>12</v>
      </c>
      <c r="V106" s="259">
        <v>1</v>
      </c>
      <c r="W106" s="259">
        <v>64</v>
      </c>
    </row>
    <row r="107" spans="1:23" x14ac:dyDescent="0.55000000000000004">
      <c r="A107" s="271">
        <v>101</v>
      </c>
      <c r="B107" s="272" t="s">
        <v>730</v>
      </c>
      <c r="C107" s="273" t="s">
        <v>731</v>
      </c>
      <c r="D107" s="274" t="s">
        <v>1299</v>
      </c>
      <c r="E107" s="275">
        <v>65</v>
      </c>
      <c r="F107" s="275">
        <v>0</v>
      </c>
      <c r="G107" s="275">
        <v>0</v>
      </c>
      <c r="H107" s="275">
        <v>65</v>
      </c>
      <c r="I107" s="275">
        <v>0</v>
      </c>
      <c r="J107" s="275">
        <v>65</v>
      </c>
      <c r="K107" s="275">
        <v>0</v>
      </c>
      <c r="L107" s="275">
        <v>65</v>
      </c>
      <c r="M107" s="275">
        <v>0</v>
      </c>
      <c r="N107" s="275">
        <v>0</v>
      </c>
      <c r="O107" s="275">
        <v>0</v>
      </c>
      <c r="P107" s="275">
        <v>0</v>
      </c>
      <c r="Q107" s="272" t="s">
        <v>1185</v>
      </c>
      <c r="R107" s="273" t="s">
        <v>1186</v>
      </c>
      <c r="S107" s="259" t="s">
        <v>1188</v>
      </c>
      <c r="T107" s="259" t="s">
        <v>1189</v>
      </c>
      <c r="U107" s="259">
        <v>13</v>
      </c>
      <c r="V107" s="259">
        <v>0</v>
      </c>
      <c r="W107" s="259">
        <v>40</v>
      </c>
    </row>
    <row r="108" spans="1:23" x14ac:dyDescent="0.55000000000000004">
      <c r="A108" s="271">
        <v>102</v>
      </c>
      <c r="B108" s="272" t="s">
        <v>739</v>
      </c>
      <c r="C108" s="273" t="s">
        <v>412</v>
      </c>
      <c r="D108" s="274" t="s">
        <v>1300</v>
      </c>
      <c r="E108" s="275">
        <v>40</v>
      </c>
      <c r="F108" s="275">
        <v>80</v>
      </c>
      <c r="G108" s="275">
        <v>0</v>
      </c>
      <c r="H108" s="275">
        <v>120</v>
      </c>
      <c r="I108" s="275">
        <v>0</v>
      </c>
      <c r="J108" s="275">
        <v>0</v>
      </c>
      <c r="K108" s="275">
        <v>0</v>
      </c>
      <c r="L108" s="275">
        <v>0</v>
      </c>
      <c r="M108" s="275">
        <v>80</v>
      </c>
      <c r="N108" s="275">
        <v>40</v>
      </c>
      <c r="O108" s="275">
        <v>120</v>
      </c>
      <c r="P108" s="275">
        <v>0</v>
      </c>
      <c r="Q108" s="272" t="s">
        <v>1192</v>
      </c>
      <c r="R108" s="276">
        <v>41339</v>
      </c>
      <c r="S108" s="259" t="s">
        <v>1188</v>
      </c>
      <c r="T108" s="259" t="s">
        <v>1189</v>
      </c>
      <c r="U108" s="259">
        <v>7</v>
      </c>
      <c r="V108" s="259">
        <v>2</v>
      </c>
      <c r="W108" s="259">
        <v>2</v>
      </c>
    </row>
    <row r="109" spans="1:23" x14ac:dyDescent="0.55000000000000004">
      <c r="A109" s="271">
        <v>103</v>
      </c>
      <c r="B109" s="272" t="s">
        <v>238</v>
      </c>
      <c r="C109" s="273" t="s">
        <v>239</v>
      </c>
      <c r="D109" s="274" t="s">
        <v>1301</v>
      </c>
      <c r="E109" s="275">
        <v>75</v>
      </c>
      <c r="F109" s="275">
        <v>0</v>
      </c>
      <c r="G109" s="275">
        <v>0</v>
      </c>
      <c r="H109" s="275">
        <v>75</v>
      </c>
      <c r="I109" s="275">
        <v>0</v>
      </c>
      <c r="J109" s="275">
        <v>0</v>
      </c>
      <c r="K109" s="275">
        <v>0</v>
      </c>
      <c r="L109" s="275">
        <v>0</v>
      </c>
      <c r="M109" s="275">
        <v>0</v>
      </c>
      <c r="N109" s="275">
        <v>75</v>
      </c>
      <c r="O109" s="275">
        <v>75</v>
      </c>
      <c r="P109" s="275">
        <v>0</v>
      </c>
      <c r="Q109" s="272" t="s">
        <v>1192</v>
      </c>
      <c r="R109" s="276">
        <v>42251</v>
      </c>
      <c r="S109" s="259" t="s">
        <v>1243</v>
      </c>
      <c r="T109" s="259" t="s">
        <v>1189</v>
      </c>
      <c r="U109" s="259">
        <v>15</v>
      </c>
      <c r="V109" s="259">
        <v>0</v>
      </c>
      <c r="W109" s="259">
        <v>0</v>
      </c>
    </row>
    <row r="110" spans="1:23" x14ac:dyDescent="0.55000000000000004">
      <c r="A110" s="271">
        <v>104</v>
      </c>
      <c r="B110" s="272" t="s">
        <v>183</v>
      </c>
      <c r="C110" s="273" t="s">
        <v>989</v>
      </c>
      <c r="D110" s="274" t="s">
        <v>1302</v>
      </c>
      <c r="E110" s="275">
        <v>100</v>
      </c>
      <c r="F110" s="275">
        <v>0</v>
      </c>
      <c r="G110" s="275">
        <v>0</v>
      </c>
      <c r="H110" s="275">
        <v>100</v>
      </c>
      <c r="I110" s="275">
        <v>0</v>
      </c>
      <c r="J110" s="275">
        <v>100</v>
      </c>
      <c r="K110" s="275">
        <v>0</v>
      </c>
      <c r="L110" s="275">
        <v>100</v>
      </c>
      <c r="M110" s="275">
        <v>0</v>
      </c>
      <c r="N110" s="275">
        <v>0</v>
      </c>
      <c r="O110" s="275">
        <v>0</v>
      </c>
      <c r="P110" s="275">
        <v>0</v>
      </c>
      <c r="Q110" s="272" t="s">
        <v>1185</v>
      </c>
      <c r="R110" s="273" t="s">
        <v>1186</v>
      </c>
      <c r="S110" s="259" t="s">
        <v>1243</v>
      </c>
      <c r="T110" s="259" t="s">
        <v>1189</v>
      </c>
      <c r="U110" s="259">
        <v>19</v>
      </c>
      <c r="V110" s="259">
        <v>3</v>
      </c>
      <c r="W110" s="259">
        <v>20</v>
      </c>
    </row>
    <row r="111" spans="1:23" x14ac:dyDescent="0.55000000000000004">
      <c r="A111" s="271">
        <v>105</v>
      </c>
      <c r="B111" s="272" t="s">
        <v>727</v>
      </c>
      <c r="C111" s="273" t="s">
        <v>728</v>
      </c>
      <c r="D111" s="274" t="s">
        <v>1303</v>
      </c>
      <c r="E111" s="275">
        <v>75</v>
      </c>
      <c r="F111" s="275">
        <v>0</v>
      </c>
      <c r="G111" s="275">
        <v>0</v>
      </c>
      <c r="H111" s="275">
        <v>75</v>
      </c>
      <c r="I111" s="275">
        <v>0</v>
      </c>
      <c r="J111" s="275">
        <v>0</v>
      </c>
      <c r="K111" s="275">
        <v>0</v>
      </c>
      <c r="L111" s="275">
        <v>0</v>
      </c>
      <c r="M111" s="275">
        <v>0</v>
      </c>
      <c r="N111" s="275">
        <v>75</v>
      </c>
      <c r="O111" s="275">
        <v>75</v>
      </c>
      <c r="P111" s="275">
        <v>0</v>
      </c>
      <c r="Q111" s="272" t="s">
        <v>1192</v>
      </c>
      <c r="R111" s="276">
        <v>42256</v>
      </c>
      <c r="S111" s="259" t="s">
        <v>1304</v>
      </c>
      <c r="T111" s="259" t="s">
        <v>1305</v>
      </c>
      <c r="U111" s="259">
        <v>15</v>
      </c>
      <c r="V111" s="259">
        <v>0</v>
      </c>
      <c r="W111" s="259">
        <v>0</v>
      </c>
    </row>
    <row r="112" spans="1:23" x14ac:dyDescent="0.55000000000000004">
      <c r="A112" s="271">
        <v>106</v>
      </c>
      <c r="B112" s="272" t="s">
        <v>729</v>
      </c>
      <c r="C112" s="273" t="s">
        <v>728</v>
      </c>
      <c r="D112" s="274" t="s">
        <v>1306</v>
      </c>
      <c r="E112" s="275">
        <v>75</v>
      </c>
      <c r="F112" s="275">
        <v>0</v>
      </c>
      <c r="G112" s="275">
        <v>0</v>
      </c>
      <c r="H112" s="275">
        <v>75</v>
      </c>
      <c r="I112" s="275">
        <v>0</v>
      </c>
      <c r="J112" s="275">
        <v>0</v>
      </c>
      <c r="K112" s="275">
        <v>0</v>
      </c>
      <c r="L112" s="275">
        <v>0</v>
      </c>
      <c r="M112" s="275">
        <v>0</v>
      </c>
      <c r="N112" s="275">
        <v>75</v>
      </c>
      <c r="O112" s="275">
        <v>75</v>
      </c>
      <c r="P112" s="275">
        <v>0</v>
      </c>
      <c r="Q112" s="272" t="s">
        <v>1192</v>
      </c>
      <c r="R112" s="276">
        <v>42256</v>
      </c>
      <c r="S112" s="259" t="s">
        <v>1304</v>
      </c>
      <c r="T112" s="259" t="s">
        <v>1305</v>
      </c>
      <c r="U112" s="259">
        <v>15</v>
      </c>
      <c r="V112" s="259">
        <v>0</v>
      </c>
      <c r="W112" s="259">
        <v>0</v>
      </c>
    </row>
    <row r="113" spans="1:23" x14ac:dyDescent="0.55000000000000004">
      <c r="A113" s="271">
        <v>107</v>
      </c>
      <c r="B113" s="272" t="s">
        <v>741</v>
      </c>
      <c r="C113" s="273" t="s">
        <v>719</v>
      </c>
      <c r="D113" s="274" t="s">
        <v>1307</v>
      </c>
      <c r="E113" s="275">
        <v>115</v>
      </c>
      <c r="F113" s="275">
        <v>0</v>
      </c>
      <c r="G113" s="275">
        <v>0</v>
      </c>
      <c r="H113" s="275">
        <v>115</v>
      </c>
      <c r="I113" s="275">
        <v>0</v>
      </c>
      <c r="J113" s="275">
        <v>0</v>
      </c>
      <c r="K113" s="275">
        <v>0</v>
      </c>
      <c r="L113" s="275">
        <v>0</v>
      </c>
      <c r="M113" s="275">
        <v>0</v>
      </c>
      <c r="N113" s="275">
        <v>115</v>
      </c>
      <c r="O113" s="275">
        <v>115</v>
      </c>
      <c r="P113" s="275">
        <v>0</v>
      </c>
      <c r="Q113" s="272" t="s">
        <v>1192</v>
      </c>
      <c r="R113" s="276">
        <v>42135</v>
      </c>
      <c r="S113" s="259" t="s">
        <v>1308</v>
      </c>
      <c r="T113" s="259" t="s">
        <v>1257</v>
      </c>
      <c r="U113" s="259">
        <v>23</v>
      </c>
      <c r="V113" s="259">
        <v>1</v>
      </c>
      <c r="W113" s="259">
        <v>72</v>
      </c>
    </row>
    <row r="114" spans="1:23" x14ac:dyDescent="0.55000000000000004">
      <c r="A114" s="271">
        <v>108</v>
      </c>
      <c r="B114" s="272" t="s">
        <v>1309</v>
      </c>
      <c r="C114" s="273" t="s">
        <v>126</v>
      </c>
      <c r="D114" s="274" t="s">
        <v>1310</v>
      </c>
      <c r="E114" s="275">
        <v>75</v>
      </c>
      <c r="F114" s="275">
        <v>150</v>
      </c>
      <c r="G114" s="275">
        <v>0</v>
      </c>
      <c r="H114" s="275">
        <v>225</v>
      </c>
      <c r="I114" s="275">
        <v>150</v>
      </c>
      <c r="J114" s="275">
        <v>75</v>
      </c>
      <c r="K114" s="275">
        <v>0</v>
      </c>
      <c r="L114" s="275">
        <v>225</v>
      </c>
      <c r="M114" s="275">
        <v>0</v>
      </c>
      <c r="N114" s="275">
        <v>0</v>
      </c>
      <c r="O114" s="275">
        <v>0</v>
      </c>
      <c r="P114" s="275">
        <v>0</v>
      </c>
      <c r="Q114" s="272" t="s">
        <v>1185</v>
      </c>
      <c r="R114" s="273" t="s">
        <v>1186</v>
      </c>
      <c r="S114" s="259" t="s">
        <v>1202</v>
      </c>
      <c r="T114" s="259" t="s">
        <v>1189</v>
      </c>
      <c r="U114" s="259">
        <v>14</v>
      </c>
      <c r="V114" s="259">
        <v>2</v>
      </c>
      <c r="W114" s="259">
        <v>40</v>
      </c>
    </row>
    <row r="115" spans="1:23" x14ac:dyDescent="0.55000000000000004">
      <c r="A115" s="271">
        <v>109</v>
      </c>
      <c r="B115" s="272" t="s">
        <v>995</v>
      </c>
      <c r="C115" s="273" t="s">
        <v>210</v>
      </c>
      <c r="D115" s="274" t="s">
        <v>1311</v>
      </c>
      <c r="E115" s="275">
        <v>55</v>
      </c>
      <c r="F115" s="275">
        <v>0</v>
      </c>
      <c r="G115" s="275">
        <v>0</v>
      </c>
      <c r="H115" s="275">
        <v>55</v>
      </c>
      <c r="I115" s="275">
        <v>0</v>
      </c>
      <c r="J115" s="275">
        <v>55</v>
      </c>
      <c r="K115" s="275">
        <v>0</v>
      </c>
      <c r="L115" s="275">
        <v>55</v>
      </c>
      <c r="M115" s="275">
        <v>0</v>
      </c>
      <c r="N115" s="275">
        <v>0</v>
      </c>
      <c r="O115" s="275">
        <v>0</v>
      </c>
      <c r="P115" s="275">
        <v>0</v>
      </c>
      <c r="Q115" s="272" t="s">
        <v>1185</v>
      </c>
      <c r="R115" s="273" t="s">
        <v>1186</v>
      </c>
      <c r="S115" s="259" t="s">
        <v>1202</v>
      </c>
      <c r="T115" s="259" t="s">
        <v>1189</v>
      </c>
      <c r="U115" s="259">
        <v>11</v>
      </c>
      <c r="V115" s="259">
        <v>0</v>
      </c>
      <c r="W115" s="259">
        <v>63</v>
      </c>
    </row>
    <row r="116" spans="1:23" x14ac:dyDescent="0.55000000000000004">
      <c r="A116" s="271">
        <v>110</v>
      </c>
      <c r="B116" s="272" t="s">
        <v>371</v>
      </c>
      <c r="C116" s="273" t="s">
        <v>92</v>
      </c>
      <c r="D116" s="274" t="s">
        <v>1312</v>
      </c>
      <c r="E116" s="275">
        <v>35</v>
      </c>
      <c r="F116" s="275">
        <v>35</v>
      </c>
      <c r="G116" s="275">
        <v>0</v>
      </c>
      <c r="H116" s="275">
        <v>70</v>
      </c>
      <c r="I116" s="275">
        <v>35</v>
      </c>
      <c r="J116" s="275">
        <v>35</v>
      </c>
      <c r="K116" s="275">
        <v>0</v>
      </c>
      <c r="L116" s="275">
        <v>70</v>
      </c>
      <c r="M116" s="275">
        <v>0</v>
      </c>
      <c r="N116" s="275">
        <v>0</v>
      </c>
      <c r="O116" s="275">
        <v>0</v>
      </c>
      <c r="P116" s="275">
        <v>0</v>
      </c>
      <c r="Q116" s="272" t="s">
        <v>1185</v>
      </c>
      <c r="R116" s="273" t="s">
        <v>1186</v>
      </c>
      <c r="S116" s="259" t="s">
        <v>1200</v>
      </c>
      <c r="T116" s="259" t="s">
        <v>1189</v>
      </c>
      <c r="U116" s="259">
        <v>7</v>
      </c>
      <c r="V116" s="259">
        <v>1</v>
      </c>
      <c r="W116" s="259">
        <v>74</v>
      </c>
    </row>
    <row r="117" spans="1:23" x14ac:dyDescent="0.55000000000000004">
      <c r="A117" s="271">
        <v>111</v>
      </c>
      <c r="B117" s="272" t="s">
        <v>91</v>
      </c>
      <c r="C117" s="273" t="s">
        <v>92</v>
      </c>
      <c r="D117" s="274" t="s">
        <v>1313</v>
      </c>
      <c r="E117" s="275">
        <v>35</v>
      </c>
      <c r="F117" s="275">
        <v>35</v>
      </c>
      <c r="G117" s="275">
        <v>0</v>
      </c>
      <c r="H117" s="275">
        <v>70</v>
      </c>
      <c r="I117" s="275">
        <v>0</v>
      </c>
      <c r="J117" s="275">
        <v>0</v>
      </c>
      <c r="K117" s="275">
        <v>0</v>
      </c>
      <c r="L117" s="275">
        <v>0</v>
      </c>
      <c r="M117" s="275">
        <v>35</v>
      </c>
      <c r="N117" s="275">
        <v>35</v>
      </c>
      <c r="O117" s="275">
        <v>70</v>
      </c>
      <c r="P117" s="275">
        <v>0</v>
      </c>
      <c r="Q117" s="272" t="s">
        <v>1185</v>
      </c>
      <c r="R117" s="273" t="s">
        <v>1186</v>
      </c>
      <c r="S117" s="259" t="s">
        <v>1200</v>
      </c>
      <c r="T117" s="259" t="s">
        <v>1189</v>
      </c>
      <c r="U117" s="259">
        <v>7</v>
      </c>
      <c r="V117" s="259">
        <v>1</v>
      </c>
      <c r="W117" s="259">
        <v>75</v>
      </c>
    </row>
    <row r="118" spans="1:23" x14ac:dyDescent="0.55000000000000004">
      <c r="A118" s="271">
        <v>112</v>
      </c>
      <c r="B118" s="272" t="s">
        <v>990</v>
      </c>
      <c r="C118" s="273" t="s">
        <v>49</v>
      </c>
      <c r="D118" s="274" t="s">
        <v>1314</v>
      </c>
      <c r="E118" s="275">
        <v>60</v>
      </c>
      <c r="F118" s="275">
        <v>300</v>
      </c>
      <c r="G118" s="275">
        <v>0</v>
      </c>
      <c r="H118" s="275">
        <v>360</v>
      </c>
      <c r="I118" s="275">
        <v>0</v>
      </c>
      <c r="J118" s="275">
        <v>0</v>
      </c>
      <c r="K118" s="275">
        <v>0</v>
      </c>
      <c r="L118" s="275">
        <v>0</v>
      </c>
      <c r="M118" s="275">
        <v>300</v>
      </c>
      <c r="N118" s="275">
        <v>60</v>
      </c>
      <c r="O118" s="275">
        <v>360</v>
      </c>
      <c r="P118" s="275">
        <v>0</v>
      </c>
      <c r="Q118" s="272" t="s">
        <v>1185</v>
      </c>
      <c r="R118" s="273" t="s">
        <v>1186</v>
      </c>
      <c r="S118" s="259" t="s">
        <v>1200</v>
      </c>
      <c r="T118" s="259" t="s">
        <v>1189</v>
      </c>
      <c r="U118" s="259">
        <v>11</v>
      </c>
      <c r="V118" s="259">
        <v>2</v>
      </c>
      <c r="W118" s="259">
        <v>16</v>
      </c>
    </row>
    <row r="119" spans="1:23" x14ac:dyDescent="0.55000000000000004">
      <c r="A119" s="271">
        <v>113</v>
      </c>
      <c r="B119" s="272" t="s">
        <v>1052</v>
      </c>
      <c r="C119" s="273" t="s">
        <v>118</v>
      </c>
      <c r="D119" s="274" t="s">
        <v>1315</v>
      </c>
      <c r="E119" s="275">
        <v>100</v>
      </c>
      <c r="F119" s="275">
        <v>0</v>
      </c>
      <c r="G119" s="275">
        <v>0</v>
      </c>
      <c r="H119" s="275">
        <v>100</v>
      </c>
      <c r="I119" s="275">
        <v>0</v>
      </c>
      <c r="J119" s="275">
        <v>0</v>
      </c>
      <c r="K119" s="275">
        <v>0</v>
      </c>
      <c r="L119" s="275">
        <v>0</v>
      </c>
      <c r="M119" s="275">
        <v>0</v>
      </c>
      <c r="N119" s="275">
        <v>100</v>
      </c>
      <c r="O119" s="275">
        <v>100</v>
      </c>
      <c r="P119" s="275">
        <v>0</v>
      </c>
      <c r="Q119" s="272" t="s">
        <v>1185</v>
      </c>
      <c r="R119" s="273" t="s">
        <v>1186</v>
      </c>
      <c r="S119" s="259" t="s">
        <v>1220</v>
      </c>
      <c r="T119" s="259" t="s">
        <v>1189</v>
      </c>
      <c r="U119" s="259">
        <v>20</v>
      </c>
      <c r="V119" s="259">
        <v>0</v>
      </c>
      <c r="W119" s="259">
        <v>8</v>
      </c>
    </row>
    <row r="120" spans="1:23" x14ac:dyDescent="0.55000000000000004">
      <c r="A120" s="271">
        <v>114</v>
      </c>
      <c r="B120" s="272" t="s">
        <v>781</v>
      </c>
      <c r="C120" s="273" t="s">
        <v>782</v>
      </c>
      <c r="D120" s="274" t="s">
        <v>1316</v>
      </c>
      <c r="E120" s="275">
        <v>75</v>
      </c>
      <c r="F120" s="275">
        <v>0</v>
      </c>
      <c r="G120" s="275">
        <v>0</v>
      </c>
      <c r="H120" s="275">
        <v>75</v>
      </c>
      <c r="I120" s="275">
        <v>0</v>
      </c>
      <c r="J120" s="275">
        <v>75</v>
      </c>
      <c r="K120" s="275">
        <v>0</v>
      </c>
      <c r="L120" s="275">
        <v>75</v>
      </c>
      <c r="M120" s="275">
        <v>0</v>
      </c>
      <c r="N120" s="275">
        <v>0</v>
      </c>
      <c r="O120" s="275">
        <v>0</v>
      </c>
      <c r="P120" s="275">
        <v>0</v>
      </c>
      <c r="Q120" s="272" t="s">
        <v>1185</v>
      </c>
      <c r="R120" s="273" t="s">
        <v>1186</v>
      </c>
      <c r="S120" s="259" t="s">
        <v>1220</v>
      </c>
      <c r="T120" s="259" t="s">
        <v>1189</v>
      </c>
      <c r="U120" s="259">
        <v>15</v>
      </c>
      <c r="V120" s="259">
        <v>1</v>
      </c>
      <c r="W120" s="259">
        <v>66</v>
      </c>
    </row>
    <row r="121" spans="1:23" x14ac:dyDescent="0.55000000000000004">
      <c r="A121" s="271">
        <v>115</v>
      </c>
      <c r="B121" s="272" t="s">
        <v>733</v>
      </c>
      <c r="C121" s="273" t="s">
        <v>734</v>
      </c>
      <c r="D121" s="274" t="s">
        <v>1317</v>
      </c>
      <c r="E121" s="275">
        <v>90</v>
      </c>
      <c r="F121" s="275">
        <v>90</v>
      </c>
      <c r="G121" s="275">
        <v>0</v>
      </c>
      <c r="H121" s="275">
        <v>180</v>
      </c>
      <c r="I121" s="275">
        <v>90</v>
      </c>
      <c r="J121" s="275">
        <v>0</v>
      </c>
      <c r="K121" s="275">
        <v>0</v>
      </c>
      <c r="L121" s="275">
        <v>90</v>
      </c>
      <c r="M121" s="275">
        <v>0</v>
      </c>
      <c r="N121" s="275">
        <v>90</v>
      </c>
      <c r="O121" s="275">
        <v>90</v>
      </c>
      <c r="P121" s="275">
        <v>0</v>
      </c>
      <c r="Q121" s="272" t="s">
        <v>1185</v>
      </c>
      <c r="R121" s="273" t="s">
        <v>1186</v>
      </c>
      <c r="S121" s="259" t="s">
        <v>1200</v>
      </c>
      <c r="T121" s="259" t="s">
        <v>1189</v>
      </c>
      <c r="U121" s="259">
        <v>17</v>
      </c>
      <c r="V121" s="259">
        <v>3</v>
      </c>
      <c r="W121" s="259">
        <v>69</v>
      </c>
    </row>
    <row r="122" spans="1:23" x14ac:dyDescent="0.55000000000000004">
      <c r="A122" s="271">
        <v>116</v>
      </c>
      <c r="B122" s="272" t="s">
        <v>788</v>
      </c>
      <c r="C122" s="273" t="s">
        <v>85</v>
      </c>
      <c r="D122" s="274" t="s">
        <v>1318</v>
      </c>
      <c r="E122" s="275">
        <v>130</v>
      </c>
      <c r="F122" s="275">
        <v>0</v>
      </c>
      <c r="G122" s="275">
        <v>0</v>
      </c>
      <c r="H122" s="275">
        <v>130</v>
      </c>
      <c r="I122" s="275">
        <v>0</v>
      </c>
      <c r="J122" s="275">
        <v>130</v>
      </c>
      <c r="K122" s="275">
        <v>0</v>
      </c>
      <c r="L122" s="275">
        <v>130</v>
      </c>
      <c r="M122" s="275">
        <v>0</v>
      </c>
      <c r="N122" s="275">
        <v>0</v>
      </c>
      <c r="O122" s="275">
        <v>0</v>
      </c>
      <c r="P122" s="275">
        <v>0</v>
      </c>
      <c r="Q122" s="272" t="s">
        <v>1185</v>
      </c>
      <c r="R122" s="273" t="s">
        <v>1186</v>
      </c>
      <c r="S122" s="259" t="s">
        <v>1200</v>
      </c>
      <c r="T122" s="259" t="s">
        <v>1189</v>
      </c>
      <c r="U122" s="259">
        <v>25</v>
      </c>
      <c r="V122" s="259">
        <v>2</v>
      </c>
      <c r="W122" s="259">
        <v>66</v>
      </c>
    </row>
    <row r="123" spans="1:23" x14ac:dyDescent="0.55000000000000004">
      <c r="A123" s="271">
        <v>117</v>
      </c>
      <c r="B123" s="272" t="s">
        <v>738</v>
      </c>
      <c r="C123" s="273" t="s">
        <v>726</v>
      </c>
      <c r="D123" s="274" t="s">
        <v>1319</v>
      </c>
      <c r="E123" s="275">
        <v>55</v>
      </c>
      <c r="F123" s="275">
        <v>110</v>
      </c>
      <c r="G123" s="275">
        <v>0</v>
      </c>
      <c r="H123" s="275">
        <v>165</v>
      </c>
      <c r="I123" s="275">
        <v>0</v>
      </c>
      <c r="J123" s="275">
        <v>0</v>
      </c>
      <c r="K123" s="275">
        <v>0</v>
      </c>
      <c r="L123" s="275">
        <v>0</v>
      </c>
      <c r="M123" s="275">
        <v>110</v>
      </c>
      <c r="N123" s="275">
        <v>55</v>
      </c>
      <c r="O123" s="275">
        <v>165</v>
      </c>
      <c r="P123" s="275">
        <v>0</v>
      </c>
      <c r="Q123" s="272" t="s">
        <v>1185</v>
      </c>
      <c r="R123" s="273" t="s">
        <v>1186</v>
      </c>
      <c r="S123" s="259" t="s">
        <v>1320</v>
      </c>
      <c r="T123" s="259" t="s">
        <v>1189</v>
      </c>
      <c r="U123" s="259">
        <v>10</v>
      </c>
      <c r="V123" s="259">
        <v>3</v>
      </c>
      <c r="W123" s="259">
        <v>60</v>
      </c>
    </row>
    <row r="124" spans="1:23" x14ac:dyDescent="0.55000000000000004">
      <c r="A124" s="271">
        <v>118</v>
      </c>
      <c r="B124" s="272" t="s">
        <v>791</v>
      </c>
      <c r="C124" s="273" t="s">
        <v>145</v>
      </c>
      <c r="D124" s="274" t="s">
        <v>1321</v>
      </c>
      <c r="E124" s="275">
        <v>35</v>
      </c>
      <c r="F124" s="275">
        <v>0</v>
      </c>
      <c r="G124" s="275">
        <v>0</v>
      </c>
      <c r="H124" s="275">
        <v>35</v>
      </c>
      <c r="I124" s="275">
        <v>0</v>
      </c>
      <c r="J124" s="275">
        <v>35</v>
      </c>
      <c r="K124" s="275">
        <v>0</v>
      </c>
      <c r="L124" s="275">
        <v>35</v>
      </c>
      <c r="M124" s="275">
        <v>0</v>
      </c>
      <c r="N124" s="275">
        <v>0</v>
      </c>
      <c r="O124" s="275">
        <v>0</v>
      </c>
      <c r="P124" s="275">
        <v>0</v>
      </c>
      <c r="Q124" s="272" t="s">
        <v>1185</v>
      </c>
      <c r="R124" s="273" t="s">
        <v>1186</v>
      </c>
      <c r="S124" s="259" t="s">
        <v>1211</v>
      </c>
      <c r="T124" s="259" t="s">
        <v>1189</v>
      </c>
      <c r="U124" s="259">
        <v>6</v>
      </c>
      <c r="V124" s="259">
        <v>2</v>
      </c>
      <c r="W124" s="259">
        <v>40</v>
      </c>
    </row>
    <row r="125" spans="1:23" x14ac:dyDescent="0.55000000000000004">
      <c r="A125" s="271">
        <v>119</v>
      </c>
      <c r="B125" s="272" t="s">
        <v>195</v>
      </c>
      <c r="C125" s="273" t="s">
        <v>196</v>
      </c>
      <c r="D125" s="274" t="s">
        <v>1322</v>
      </c>
      <c r="E125" s="275">
        <v>50</v>
      </c>
      <c r="F125" s="275">
        <v>0</v>
      </c>
      <c r="G125" s="275">
        <v>0</v>
      </c>
      <c r="H125" s="275">
        <v>50</v>
      </c>
      <c r="I125" s="275">
        <v>0</v>
      </c>
      <c r="J125" s="275">
        <v>0</v>
      </c>
      <c r="K125" s="275">
        <v>0</v>
      </c>
      <c r="L125" s="275">
        <v>0</v>
      </c>
      <c r="M125" s="275">
        <v>0</v>
      </c>
      <c r="N125" s="275">
        <v>50</v>
      </c>
      <c r="O125" s="275">
        <v>50</v>
      </c>
      <c r="P125" s="275">
        <v>0</v>
      </c>
      <c r="Q125" s="272" t="s">
        <v>1185</v>
      </c>
      <c r="R125" s="273" t="s">
        <v>1186</v>
      </c>
      <c r="S125" s="259" t="s">
        <v>1243</v>
      </c>
      <c r="T125" s="259" t="s">
        <v>1189</v>
      </c>
      <c r="U125" s="259">
        <v>10</v>
      </c>
      <c r="V125" s="259">
        <v>1</v>
      </c>
      <c r="W125" s="259">
        <v>10</v>
      </c>
    </row>
    <row r="126" spans="1:23" x14ac:dyDescent="0.55000000000000004">
      <c r="A126" s="271">
        <v>120</v>
      </c>
      <c r="B126" s="272" t="s">
        <v>740</v>
      </c>
      <c r="C126" s="273" t="s">
        <v>724</v>
      </c>
      <c r="D126" s="274" t="s">
        <v>1323</v>
      </c>
      <c r="E126" s="275">
        <v>40</v>
      </c>
      <c r="F126" s="275">
        <v>0</v>
      </c>
      <c r="G126" s="275">
        <v>0</v>
      </c>
      <c r="H126" s="275">
        <v>40</v>
      </c>
      <c r="I126" s="275">
        <v>0</v>
      </c>
      <c r="J126" s="275">
        <v>0</v>
      </c>
      <c r="K126" s="275">
        <v>0</v>
      </c>
      <c r="L126" s="275">
        <v>0</v>
      </c>
      <c r="M126" s="275">
        <v>0</v>
      </c>
      <c r="N126" s="275">
        <v>40</v>
      </c>
      <c r="O126" s="275">
        <v>40</v>
      </c>
      <c r="P126" s="275">
        <v>0</v>
      </c>
      <c r="Q126" s="272" t="s">
        <v>1185</v>
      </c>
      <c r="R126" s="273" t="s">
        <v>1186</v>
      </c>
      <c r="S126" s="259" t="s">
        <v>1188</v>
      </c>
      <c r="T126" s="259" t="s">
        <v>1189</v>
      </c>
      <c r="U126" s="259">
        <v>7</v>
      </c>
      <c r="V126" s="259">
        <v>2</v>
      </c>
      <c r="W126" s="259">
        <v>30</v>
      </c>
    </row>
    <row r="127" spans="1:23" x14ac:dyDescent="0.55000000000000004">
      <c r="A127" s="271">
        <v>121</v>
      </c>
      <c r="B127" s="272" t="s">
        <v>1053</v>
      </c>
      <c r="C127" s="273" t="s">
        <v>118</v>
      </c>
      <c r="D127" s="274" t="s">
        <v>1324</v>
      </c>
      <c r="E127" s="275">
        <v>25</v>
      </c>
      <c r="F127" s="275">
        <v>0</v>
      </c>
      <c r="G127" s="275">
        <v>0</v>
      </c>
      <c r="H127" s="275">
        <v>25</v>
      </c>
      <c r="I127" s="275">
        <v>0</v>
      </c>
      <c r="J127" s="275">
        <v>0</v>
      </c>
      <c r="K127" s="275">
        <v>0</v>
      </c>
      <c r="L127" s="275">
        <v>0</v>
      </c>
      <c r="M127" s="275">
        <v>0</v>
      </c>
      <c r="N127" s="275">
        <v>25</v>
      </c>
      <c r="O127" s="275">
        <v>25</v>
      </c>
      <c r="P127" s="275">
        <v>0</v>
      </c>
      <c r="Q127" s="272" t="s">
        <v>1185</v>
      </c>
      <c r="R127" s="273" t="s">
        <v>1186</v>
      </c>
      <c r="S127" s="259" t="s">
        <v>1220</v>
      </c>
      <c r="T127" s="259" t="s">
        <v>1189</v>
      </c>
      <c r="U127" s="259">
        <v>5</v>
      </c>
      <c r="V127" s="259">
        <v>1</v>
      </c>
      <c r="W127" s="259">
        <v>60</v>
      </c>
    </row>
    <row r="128" spans="1:23" x14ac:dyDescent="0.55000000000000004">
      <c r="A128" s="271">
        <v>122</v>
      </c>
      <c r="B128" s="272" t="s">
        <v>735</v>
      </c>
      <c r="C128" s="273" t="s">
        <v>98</v>
      </c>
      <c r="D128" s="274" t="s">
        <v>1325</v>
      </c>
      <c r="E128" s="275">
        <v>55</v>
      </c>
      <c r="F128" s="275">
        <v>0</v>
      </c>
      <c r="G128" s="275">
        <v>0</v>
      </c>
      <c r="H128" s="275">
        <v>55</v>
      </c>
      <c r="I128" s="275">
        <v>0</v>
      </c>
      <c r="J128" s="275">
        <v>55</v>
      </c>
      <c r="K128" s="275">
        <v>0</v>
      </c>
      <c r="L128" s="275">
        <v>55</v>
      </c>
      <c r="M128" s="275">
        <v>0</v>
      </c>
      <c r="N128" s="275">
        <v>0</v>
      </c>
      <c r="O128" s="275">
        <v>0</v>
      </c>
      <c r="P128" s="275">
        <v>0</v>
      </c>
      <c r="Q128" s="272" t="s">
        <v>1185</v>
      </c>
      <c r="R128" s="273" t="s">
        <v>1186</v>
      </c>
      <c r="S128" s="259" t="s">
        <v>1200</v>
      </c>
      <c r="T128" s="259" t="s">
        <v>1189</v>
      </c>
      <c r="U128" s="259">
        <v>10</v>
      </c>
      <c r="V128" s="259">
        <v>2</v>
      </c>
      <c r="W128" s="259">
        <v>67</v>
      </c>
    </row>
    <row r="129" spans="1:23" x14ac:dyDescent="0.55000000000000004">
      <c r="A129" s="271">
        <v>123</v>
      </c>
      <c r="B129" s="272" t="s">
        <v>834</v>
      </c>
      <c r="C129" s="273" t="s">
        <v>235</v>
      </c>
      <c r="D129" s="274" t="s">
        <v>1326</v>
      </c>
      <c r="E129" s="275">
        <v>45</v>
      </c>
      <c r="F129" s="275">
        <v>0</v>
      </c>
      <c r="G129" s="275">
        <v>0</v>
      </c>
      <c r="H129" s="275">
        <v>45</v>
      </c>
      <c r="I129" s="275">
        <v>0</v>
      </c>
      <c r="J129" s="275">
        <v>45</v>
      </c>
      <c r="K129" s="275">
        <v>0</v>
      </c>
      <c r="L129" s="275">
        <v>45</v>
      </c>
      <c r="M129" s="275">
        <v>0</v>
      </c>
      <c r="N129" s="275">
        <v>0</v>
      </c>
      <c r="O129" s="275">
        <v>0</v>
      </c>
      <c r="P129" s="275">
        <v>0</v>
      </c>
      <c r="Q129" s="272" t="s">
        <v>1185</v>
      </c>
      <c r="R129" s="273" t="s">
        <v>1186</v>
      </c>
      <c r="S129" s="259" t="s">
        <v>1200</v>
      </c>
      <c r="T129" s="259" t="s">
        <v>1189</v>
      </c>
      <c r="U129" s="259">
        <v>9</v>
      </c>
      <c r="V129" s="259">
        <v>0</v>
      </c>
      <c r="W129" s="259">
        <v>0</v>
      </c>
    </row>
    <row r="130" spans="1:23" x14ac:dyDescent="0.55000000000000004">
      <c r="A130" s="271">
        <v>124</v>
      </c>
      <c r="B130" s="272" t="s">
        <v>1091</v>
      </c>
      <c r="C130" s="273" t="s">
        <v>235</v>
      </c>
      <c r="D130" s="274" t="s">
        <v>1327</v>
      </c>
      <c r="E130" s="275">
        <v>45</v>
      </c>
      <c r="F130" s="275">
        <v>0</v>
      </c>
      <c r="G130" s="275">
        <v>0</v>
      </c>
      <c r="H130" s="275">
        <v>45</v>
      </c>
      <c r="I130" s="275">
        <v>0</v>
      </c>
      <c r="J130" s="275">
        <v>45</v>
      </c>
      <c r="K130" s="275">
        <v>0</v>
      </c>
      <c r="L130" s="275">
        <v>45</v>
      </c>
      <c r="M130" s="275">
        <v>0</v>
      </c>
      <c r="N130" s="275">
        <v>0</v>
      </c>
      <c r="O130" s="275">
        <v>0</v>
      </c>
      <c r="P130" s="275">
        <v>0</v>
      </c>
      <c r="Q130" s="272" t="s">
        <v>1185</v>
      </c>
      <c r="R130" s="273" t="s">
        <v>1186</v>
      </c>
      <c r="S130" s="259" t="s">
        <v>1200</v>
      </c>
      <c r="T130" s="259" t="s">
        <v>1189</v>
      </c>
      <c r="U130" s="259">
        <v>9</v>
      </c>
      <c r="V130" s="259">
        <v>0</v>
      </c>
      <c r="W130" s="259">
        <v>0</v>
      </c>
    </row>
    <row r="131" spans="1:23" x14ac:dyDescent="0.55000000000000004">
      <c r="A131" s="271">
        <v>125</v>
      </c>
      <c r="B131" s="272" t="s">
        <v>720</v>
      </c>
      <c r="C131" s="273" t="s">
        <v>721</v>
      </c>
      <c r="D131" s="274" t="s">
        <v>1328</v>
      </c>
      <c r="E131" s="275">
        <v>90</v>
      </c>
      <c r="F131" s="275">
        <v>270</v>
      </c>
      <c r="G131" s="275">
        <v>0</v>
      </c>
      <c r="H131" s="275">
        <v>360</v>
      </c>
      <c r="I131" s="275">
        <v>270</v>
      </c>
      <c r="J131" s="275">
        <v>90</v>
      </c>
      <c r="K131" s="275">
        <v>0</v>
      </c>
      <c r="L131" s="275">
        <v>360</v>
      </c>
      <c r="M131" s="275">
        <v>0</v>
      </c>
      <c r="N131" s="275">
        <v>0</v>
      </c>
      <c r="O131" s="275">
        <v>0</v>
      </c>
      <c r="P131" s="275">
        <v>0</v>
      </c>
      <c r="Q131" s="272" t="s">
        <v>1185</v>
      </c>
      <c r="R131" s="273" t="s">
        <v>1186</v>
      </c>
      <c r="S131" s="259" t="s">
        <v>1200</v>
      </c>
      <c r="T131" s="259" t="s">
        <v>1189</v>
      </c>
      <c r="U131" s="259">
        <v>18</v>
      </c>
      <c r="V131" s="259">
        <v>0</v>
      </c>
      <c r="W131" s="259">
        <v>44</v>
      </c>
    </row>
    <row r="132" spans="1:23" x14ac:dyDescent="0.55000000000000004">
      <c r="A132" s="271">
        <v>126</v>
      </c>
      <c r="B132" s="272" t="s">
        <v>180</v>
      </c>
      <c r="C132" s="273" t="s">
        <v>181</v>
      </c>
      <c r="D132" s="274" t="s">
        <v>1329</v>
      </c>
      <c r="E132" s="275">
        <v>65</v>
      </c>
      <c r="F132" s="275">
        <v>130</v>
      </c>
      <c r="G132" s="275">
        <v>0</v>
      </c>
      <c r="H132" s="275">
        <v>195</v>
      </c>
      <c r="I132" s="275">
        <v>65</v>
      </c>
      <c r="J132" s="275">
        <v>0</v>
      </c>
      <c r="K132" s="275">
        <v>0</v>
      </c>
      <c r="L132" s="275">
        <v>65</v>
      </c>
      <c r="M132" s="275">
        <v>65</v>
      </c>
      <c r="N132" s="275">
        <v>65</v>
      </c>
      <c r="O132" s="275">
        <v>130</v>
      </c>
      <c r="P132" s="275">
        <v>0</v>
      </c>
      <c r="Q132" s="272" t="s">
        <v>1185</v>
      </c>
      <c r="R132" s="273" t="s">
        <v>1186</v>
      </c>
      <c r="S132" s="259" t="s">
        <v>1243</v>
      </c>
      <c r="T132" s="259" t="s">
        <v>1189</v>
      </c>
      <c r="U132" s="259">
        <v>12</v>
      </c>
      <c r="V132" s="259">
        <v>2</v>
      </c>
      <c r="W132" s="259">
        <v>90</v>
      </c>
    </row>
    <row r="133" spans="1:23" x14ac:dyDescent="0.55000000000000004">
      <c r="A133" s="271">
        <v>127</v>
      </c>
      <c r="B133" s="272" t="s">
        <v>603</v>
      </c>
      <c r="C133" s="273" t="s">
        <v>717</v>
      </c>
      <c r="D133" s="274" t="s">
        <v>1330</v>
      </c>
      <c r="E133" s="275">
        <v>25</v>
      </c>
      <c r="F133" s="275">
        <v>75</v>
      </c>
      <c r="G133" s="275">
        <v>0</v>
      </c>
      <c r="H133" s="275">
        <v>100</v>
      </c>
      <c r="I133" s="275">
        <v>0</v>
      </c>
      <c r="J133" s="275">
        <v>0</v>
      </c>
      <c r="K133" s="275">
        <v>0</v>
      </c>
      <c r="L133" s="275">
        <v>0</v>
      </c>
      <c r="M133" s="275">
        <v>75</v>
      </c>
      <c r="N133" s="275">
        <v>25</v>
      </c>
      <c r="O133" s="275">
        <v>100</v>
      </c>
      <c r="P133" s="275">
        <v>0</v>
      </c>
      <c r="Q133" s="272" t="s">
        <v>1185</v>
      </c>
      <c r="R133" s="273" t="s">
        <v>1186</v>
      </c>
      <c r="S133" s="259" t="s">
        <v>1243</v>
      </c>
      <c r="T133" s="259" t="s">
        <v>1189</v>
      </c>
      <c r="U133" s="259">
        <v>5</v>
      </c>
      <c r="V133" s="259">
        <v>1</v>
      </c>
      <c r="W133" s="259">
        <v>6</v>
      </c>
    </row>
    <row r="134" spans="1:23" x14ac:dyDescent="0.55000000000000004">
      <c r="A134" s="271">
        <v>128</v>
      </c>
      <c r="B134" s="272" t="s">
        <v>149</v>
      </c>
      <c r="C134" s="273" t="s">
        <v>145</v>
      </c>
      <c r="D134" s="274" t="s">
        <v>1331</v>
      </c>
      <c r="E134" s="275">
        <v>75</v>
      </c>
      <c r="F134" s="275">
        <v>150</v>
      </c>
      <c r="G134" s="275">
        <v>0</v>
      </c>
      <c r="H134" s="275">
        <v>225</v>
      </c>
      <c r="I134" s="275">
        <v>150</v>
      </c>
      <c r="J134" s="275">
        <v>75</v>
      </c>
      <c r="K134" s="275">
        <v>0</v>
      </c>
      <c r="L134" s="275">
        <v>225</v>
      </c>
      <c r="M134" s="275">
        <v>0</v>
      </c>
      <c r="N134" s="275">
        <v>0</v>
      </c>
      <c r="O134" s="275">
        <v>0</v>
      </c>
      <c r="P134" s="275">
        <v>0</v>
      </c>
      <c r="Q134" s="272" t="s">
        <v>1185</v>
      </c>
      <c r="R134" s="273" t="s">
        <v>1186</v>
      </c>
      <c r="S134" s="259" t="s">
        <v>1211</v>
      </c>
      <c r="T134" s="259" t="s">
        <v>1189</v>
      </c>
      <c r="U134" s="259">
        <v>15</v>
      </c>
      <c r="V134" s="259">
        <v>0</v>
      </c>
      <c r="W134" s="259">
        <v>40</v>
      </c>
    </row>
    <row r="135" spans="1:23" x14ac:dyDescent="0.55000000000000004">
      <c r="A135" s="271">
        <v>129</v>
      </c>
      <c r="B135" s="272" t="s">
        <v>716</v>
      </c>
      <c r="C135" s="273" t="s">
        <v>1135</v>
      </c>
      <c r="D135" s="274" t="s">
        <v>1332</v>
      </c>
      <c r="E135" s="275">
        <v>55</v>
      </c>
      <c r="F135" s="275">
        <v>110</v>
      </c>
      <c r="G135" s="275">
        <v>0</v>
      </c>
      <c r="H135" s="275">
        <v>165</v>
      </c>
      <c r="I135" s="275">
        <v>110</v>
      </c>
      <c r="J135" s="275">
        <v>55</v>
      </c>
      <c r="K135" s="275">
        <v>0</v>
      </c>
      <c r="L135" s="275">
        <v>165</v>
      </c>
      <c r="M135" s="275">
        <v>0</v>
      </c>
      <c r="N135" s="275">
        <v>0</v>
      </c>
      <c r="O135" s="275">
        <v>0</v>
      </c>
      <c r="P135" s="275">
        <v>0</v>
      </c>
      <c r="Q135" s="272" t="s">
        <v>1333</v>
      </c>
      <c r="R135" s="276">
        <v>42618</v>
      </c>
      <c r="S135" s="259" t="s">
        <v>1211</v>
      </c>
      <c r="T135" s="259" t="s">
        <v>1189</v>
      </c>
      <c r="U135" s="259">
        <v>11</v>
      </c>
      <c r="V135" s="259">
        <v>1</v>
      </c>
      <c r="W135" s="259">
        <v>98</v>
      </c>
    </row>
    <row r="136" spans="1:23" x14ac:dyDescent="0.55000000000000004">
      <c r="A136" s="271">
        <v>130</v>
      </c>
      <c r="B136" s="272" t="s">
        <v>716</v>
      </c>
      <c r="C136" s="273" t="s">
        <v>1135</v>
      </c>
      <c r="D136" s="274" t="s">
        <v>1334</v>
      </c>
      <c r="E136" s="275">
        <v>65</v>
      </c>
      <c r="F136" s="275">
        <v>130</v>
      </c>
      <c r="G136" s="275">
        <v>0</v>
      </c>
      <c r="H136" s="275">
        <v>195</v>
      </c>
      <c r="I136" s="275">
        <v>130</v>
      </c>
      <c r="J136" s="275">
        <v>65</v>
      </c>
      <c r="K136" s="275">
        <v>0</v>
      </c>
      <c r="L136" s="275">
        <v>195</v>
      </c>
      <c r="M136" s="275">
        <v>0</v>
      </c>
      <c r="N136" s="275">
        <v>0</v>
      </c>
      <c r="O136" s="275">
        <v>0</v>
      </c>
      <c r="P136" s="275">
        <v>0</v>
      </c>
      <c r="Q136" s="272" t="s">
        <v>1333</v>
      </c>
      <c r="R136" s="276">
        <v>42618</v>
      </c>
      <c r="S136" s="259" t="s">
        <v>1211</v>
      </c>
      <c r="T136" s="259" t="s">
        <v>1189</v>
      </c>
      <c r="U136" s="259">
        <v>13</v>
      </c>
      <c r="V136" s="259">
        <v>0</v>
      </c>
      <c r="W136" s="259">
        <v>0</v>
      </c>
    </row>
    <row r="137" spans="1:23" x14ac:dyDescent="0.55000000000000004">
      <c r="A137" s="271">
        <v>131</v>
      </c>
      <c r="B137" s="272" t="s">
        <v>1037</v>
      </c>
      <c r="C137" s="273" t="s">
        <v>1038</v>
      </c>
      <c r="D137" s="274" t="s">
        <v>1335</v>
      </c>
      <c r="E137" s="275">
        <v>35</v>
      </c>
      <c r="F137" s="275">
        <v>0</v>
      </c>
      <c r="G137" s="275">
        <v>0</v>
      </c>
      <c r="H137" s="275">
        <v>35</v>
      </c>
      <c r="I137" s="275">
        <v>0</v>
      </c>
      <c r="J137" s="275">
        <v>0</v>
      </c>
      <c r="K137" s="275">
        <v>0</v>
      </c>
      <c r="L137" s="275">
        <v>0</v>
      </c>
      <c r="M137" s="275">
        <v>0</v>
      </c>
      <c r="N137" s="275">
        <v>35</v>
      </c>
      <c r="O137" s="275">
        <v>35</v>
      </c>
      <c r="P137" s="275">
        <v>0</v>
      </c>
      <c r="Q137" s="272" t="s">
        <v>1185</v>
      </c>
      <c r="R137" s="273" t="s">
        <v>1186</v>
      </c>
      <c r="S137" s="259" t="s">
        <v>1200</v>
      </c>
      <c r="T137" s="259" t="s">
        <v>1189</v>
      </c>
      <c r="U137" s="259">
        <v>7</v>
      </c>
      <c r="V137" s="259">
        <v>0</v>
      </c>
      <c r="W137" s="259">
        <v>50</v>
      </c>
    </row>
    <row r="138" spans="1:23" x14ac:dyDescent="0.55000000000000004">
      <c r="A138" s="271">
        <v>132</v>
      </c>
      <c r="B138" s="272" t="s">
        <v>826</v>
      </c>
      <c r="C138" s="273" t="s">
        <v>827</v>
      </c>
      <c r="D138" s="274" t="s">
        <v>1336</v>
      </c>
      <c r="E138" s="275">
        <v>110</v>
      </c>
      <c r="F138" s="275">
        <v>0</v>
      </c>
      <c r="G138" s="275">
        <v>0</v>
      </c>
      <c r="H138" s="275">
        <v>110</v>
      </c>
      <c r="I138" s="275">
        <v>0</v>
      </c>
      <c r="J138" s="275">
        <v>110</v>
      </c>
      <c r="K138" s="275">
        <v>0</v>
      </c>
      <c r="L138" s="275">
        <v>110</v>
      </c>
      <c r="M138" s="275">
        <v>0</v>
      </c>
      <c r="N138" s="275">
        <v>0</v>
      </c>
      <c r="O138" s="275">
        <v>0</v>
      </c>
      <c r="P138" s="275">
        <v>0</v>
      </c>
      <c r="Q138" s="272" t="s">
        <v>1185</v>
      </c>
      <c r="R138" s="273" t="s">
        <v>1186</v>
      </c>
      <c r="S138" s="259" t="s">
        <v>1200</v>
      </c>
      <c r="T138" s="259" t="s">
        <v>1189</v>
      </c>
      <c r="U138" s="259">
        <v>21</v>
      </c>
      <c r="V138" s="259">
        <v>2</v>
      </c>
      <c r="W138" s="259">
        <v>83</v>
      </c>
    </row>
    <row r="139" spans="1:23" x14ac:dyDescent="0.55000000000000004">
      <c r="A139" s="271">
        <v>133</v>
      </c>
      <c r="B139" s="272" t="s">
        <v>836</v>
      </c>
      <c r="C139" s="273" t="s">
        <v>825</v>
      </c>
      <c r="D139" s="274" t="s">
        <v>1337</v>
      </c>
      <c r="E139" s="275">
        <v>80</v>
      </c>
      <c r="F139" s="275">
        <v>0</v>
      </c>
      <c r="G139" s="275">
        <v>0</v>
      </c>
      <c r="H139" s="275">
        <v>80</v>
      </c>
      <c r="I139" s="275">
        <v>0</v>
      </c>
      <c r="J139" s="275">
        <v>80</v>
      </c>
      <c r="K139" s="275">
        <v>0</v>
      </c>
      <c r="L139" s="275">
        <v>80</v>
      </c>
      <c r="M139" s="275">
        <v>0</v>
      </c>
      <c r="N139" s="275">
        <v>0</v>
      </c>
      <c r="O139" s="275">
        <v>0</v>
      </c>
      <c r="P139" s="275">
        <v>0</v>
      </c>
      <c r="Q139" s="272" t="s">
        <v>1185</v>
      </c>
      <c r="R139" s="273" t="s">
        <v>1186</v>
      </c>
      <c r="S139" s="259" t="s">
        <v>1200</v>
      </c>
      <c r="T139" s="259" t="s">
        <v>1189</v>
      </c>
      <c r="U139" s="259">
        <v>16</v>
      </c>
      <c r="V139" s="259">
        <v>1</v>
      </c>
      <c r="W139" s="259">
        <v>81</v>
      </c>
    </row>
    <row r="140" spans="1:23" x14ac:dyDescent="0.55000000000000004">
      <c r="A140" s="271">
        <v>134</v>
      </c>
      <c r="B140" s="272" t="s">
        <v>735</v>
      </c>
      <c r="C140" s="273" t="s">
        <v>431</v>
      </c>
      <c r="D140" s="274" t="s">
        <v>1338</v>
      </c>
      <c r="E140" s="275">
        <v>40</v>
      </c>
      <c r="F140" s="275">
        <v>0</v>
      </c>
      <c r="G140" s="275">
        <v>0</v>
      </c>
      <c r="H140" s="275">
        <v>40</v>
      </c>
      <c r="I140" s="275">
        <v>0</v>
      </c>
      <c r="J140" s="275">
        <v>40</v>
      </c>
      <c r="K140" s="275">
        <v>0</v>
      </c>
      <c r="L140" s="275">
        <v>40</v>
      </c>
      <c r="M140" s="275">
        <v>0</v>
      </c>
      <c r="N140" s="275">
        <v>0</v>
      </c>
      <c r="O140" s="275">
        <v>0</v>
      </c>
      <c r="P140" s="275">
        <v>0</v>
      </c>
      <c r="Q140" s="272" t="s">
        <v>1185</v>
      </c>
      <c r="R140" s="273" t="s">
        <v>1186</v>
      </c>
      <c r="S140" s="259" t="s">
        <v>1200</v>
      </c>
      <c r="T140" s="259" t="s">
        <v>1189</v>
      </c>
      <c r="U140" s="259">
        <v>8</v>
      </c>
      <c r="V140" s="259">
        <v>1</v>
      </c>
      <c r="W140" s="259">
        <v>0</v>
      </c>
    </row>
    <row r="141" spans="1:23" x14ac:dyDescent="0.55000000000000004">
      <c r="A141" s="271">
        <v>135</v>
      </c>
      <c r="B141" s="272" t="s">
        <v>244</v>
      </c>
      <c r="C141" s="273" t="s">
        <v>401</v>
      </c>
      <c r="D141" s="274" t="s">
        <v>1339</v>
      </c>
      <c r="E141" s="275">
        <v>45</v>
      </c>
      <c r="F141" s="275">
        <v>0</v>
      </c>
      <c r="G141" s="275">
        <v>0</v>
      </c>
      <c r="H141" s="275">
        <v>45</v>
      </c>
      <c r="I141" s="275">
        <v>0</v>
      </c>
      <c r="J141" s="275">
        <v>45</v>
      </c>
      <c r="K141" s="275">
        <v>0</v>
      </c>
      <c r="L141" s="275">
        <v>45</v>
      </c>
      <c r="M141" s="275">
        <v>0</v>
      </c>
      <c r="N141" s="275">
        <v>0</v>
      </c>
      <c r="O141" s="275">
        <v>0</v>
      </c>
      <c r="P141" s="275">
        <v>0</v>
      </c>
      <c r="Q141" s="272" t="s">
        <v>1185</v>
      </c>
      <c r="R141" s="273" t="s">
        <v>1186</v>
      </c>
      <c r="S141" s="259" t="s">
        <v>1222</v>
      </c>
      <c r="T141" s="259" t="s">
        <v>1189</v>
      </c>
      <c r="U141" s="259">
        <v>8</v>
      </c>
      <c r="V141" s="259">
        <v>2</v>
      </c>
      <c r="W141" s="259">
        <v>30</v>
      </c>
    </row>
    <row r="142" spans="1:23" x14ac:dyDescent="0.55000000000000004">
      <c r="A142" s="271">
        <v>136</v>
      </c>
      <c r="B142" s="272" t="s">
        <v>244</v>
      </c>
      <c r="C142" s="273" t="s">
        <v>401</v>
      </c>
      <c r="D142" s="274" t="s">
        <v>1340</v>
      </c>
      <c r="E142" s="275">
        <v>35</v>
      </c>
      <c r="F142" s="275">
        <v>0</v>
      </c>
      <c r="G142" s="275">
        <v>0</v>
      </c>
      <c r="H142" s="275">
        <v>35</v>
      </c>
      <c r="I142" s="275">
        <v>0</v>
      </c>
      <c r="J142" s="275">
        <v>35</v>
      </c>
      <c r="K142" s="275">
        <v>0</v>
      </c>
      <c r="L142" s="275">
        <v>35</v>
      </c>
      <c r="M142" s="275">
        <v>0</v>
      </c>
      <c r="N142" s="275">
        <v>0</v>
      </c>
      <c r="O142" s="275">
        <v>0</v>
      </c>
      <c r="P142" s="275">
        <v>0</v>
      </c>
      <c r="Q142" s="272" t="s">
        <v>1185</v>
      </c>
      <c r="R142" s="273" t="s">
        <v>1186</v>
      </c>
      <c r="S142" s="259" t="s">
        <v>1200</v>
      </c>
      <c r="T142" s="259" t="s">
        <v>1189</v>
      </c>
      <c r="U142" s="259">
        <v>7</v>
      </c>
      <c r="V142" s="259">
        <v>2</v>
      </c>
      <c r="W142" s="259">
        <v>20</v>
      </c>
    </row>
    <row r="143" spans="1:23" x14ac:dyDescent="0.55000000000000004">
      <c r="A143" s="271">
        <v>137</v>
      </c>
      <c r="B143" s="272" t="s">
        <v>824</v>
      </c>
      <c r="C143" s="273" t="s">
        <v>489</v>
      </c>
      <c r="D143" s="274" t="s">
        <v>1341</v>
      </c>
      <c r="E143" s="275">
        <v>135</v>
      </c>
      <c r="F143" s="275">
        <v>0</v>
      </c>
      <c r="G143" s="275">
        <v>0</v>
      </c>
      <c r="H143" s="275">
        <v>135</v>
      </c>
      <c r="I143" s="275">
        <v>0</v>
      </c>
      <c r="J143" s="275">
        <v>135</v>
      </c>
      <c r="K143" s="275">
        <v>0</v>
      </c>
      <c r="L143" s="275">
        <v>135</v>
      </c>
      <c r="M143" s="275">
        <v>0</v>
      </c>
      <c r="N143" s="275">
        <v>0</v>
      </c>
      <c r="O143" s="275">
        <v>0</v>
      </c>
      <c r="P143" s="275">
        <v>0</v>
      </c>
      <c r="Q143" s="272" t="s">
        <v>1185</v>
      </c>
      <c r="R143" s="273" t="s">
        <v>1186</v>
      </c>
      <c r="S143" s="259" t="s">
        <v>1243</v>
      </c>
      <c r="T143" s="259" t="s">
        <v>1189</v>
      </c>
      <c r="U143" s="259">
        <v>27</v>
      </c>
      <c r="V143" s="259">
        <v>0</v>
      </c>
      <c r="W143" s="259">
        <v>24</v>
      </c>
    </row>
    <row r="144" spans="1:23" x14ac:dyDescent="0.55000000000000004">
      <c r="A144" s="271">
        <v>138</v>
      </c>
      <c r="B144" s="272" t="s">
        <v>1117</v>
      </c>
      <c r="C144" s="273" t="s">
        <v>181</v>
      </c>
      <c r="D144" s="274" t="s">
        <v>1342</v>
      </c>
      <c r="E144" s="275">
        <v>65</v>
      </c>
      <c r="F144" s="275">
        <v>0</v>
      </c>
      <c r="G144" s="275">
        <v>0</v>
      </c>
      <c r="H144" s="275">
        <v>65</v>
      </c>
      <c r="I144" s="275">
        <v>0</v>
      </c>
      <c r="J144" s="275">
        <v>65</v>
      </c>
      <c r="K144" s="275">
        <v>0</v>
      </c>
      <c r="L144" s="275">
        <v>65</v>
      </c>
      <c r="M144" s="275">
        <v>0</v>
      </c>
      <c r="N144" s="275">
        <v>0</v>
      </c>
      <c r="O144" s="275">
        <v>0</v>
      </c>
      <c r="P144" s="275">
        <v>0</v>
      </c>
      <c r="Q144" s="272" t="s">
        <v>1185</v>
      </c>
      <c r="R144" s="273" t="s">
        <v>1186</v>
      </c>
      <c r="S144" s="259" t="s">
        <v>1243</v>
      </c>
      <c r="T144" s="259" t="s">
        <v>1189</v>
      </c>
      <c r="U144" s="259">
        <v>12</v>
      </c>
      <c r="V144" s="259">
        <v>2</v>
      </c>
      <c r="W144" s="259">
        <v>60</v>
      </c>
    </row>
    <row r="145" spans="1:23" x14ac:dyDescent="0.55000000000000004">
      <c r="A145" s="271">
        <v>139</v>
      </c>
      <c r="B145" s="272" t="s">
        <v>1035</v>
      </c>
      <c r="C145" s="273" t="s">
        <v>1036</v>
      </c>
      <c r="D145" s="274" t="s">
        <v>1343</v>
      </c>
      <c r="E145" s="275">
        <v>60</v>
      </c>
      <c r="F145" s="275">
        <v>60</v>
      </c>
      <c r="G145" s="275">
        <v>0</v>
      </c>
      <c r="H145" s="275">
        <v>120</v>
      </c>
      <c r="I145" s="275">
        <v>0</v>
      </c>
      <c r="J145" s="275">
        <v>0</v>
      </c>
      <c r="K145" s="275">
        <v>0</v>
      </c>
      <c r="L145" s="275">
        <v>0</v>
      </c>
      <c r="M145" s="275">
        <v>60</v>
      </c>
      <c r="N145" s="275">
        <v>60</v>
      </c>
      <c r="O145" s="275">
        <v>120</v>
      </c>
      <c r="P145" s="275">
        <v>0</v>
      </c>
      <c r="Q145" s="272" t="s">
        <v>1185</v>
      </c>
      <c r="R145" s="273" t="s">
        <v>1186</v>
      </c>
      <c r="S145" s="259" t="s">
        <v>1243</v>
      </c>
      <c r="T145" s="259" t="s">
        <v>1189</v>
      </c>
      <c r="U145" s="259">
        <v>12</v>
      </c>
      <c r="V145" s="259">
        <v>0</v>
      </c>
      <c r="W145" s="259">
        <v>0</v>
      </c>
    </row>
    <row r="146" spans="1:23" x14ac:dyDescent="0.55000000000000004">
      <c r="A146" s="271">
        <v>140</v>
      </c>
      <c r="B146" s="272" t="s">
        <v>908</v>
      </c>
      <c r="C146" s="273" t="s">
        <v>1036</v>
      </c>
      <c r="D146" s="274" t="s">
        <v>1344</v>
      </c>
      <c r="E146" s="275">
        <v>60</v>
      </c>
      <c r="F146" s="275">
        <v>60</v>
      </c>
      <c r="G146" s="275">
        <v>0</v>
      </c>
      <c r="H146" s="275">
        <v>120</v>
      </c>
      <c r="I146" s="275">
        <v>0</v>
      </c>
      <c r="J146" s="275">
        <v>0</v>
      </c>
      <c r="K146" s="275">
        <v>0</v>
      </c>
      <c r="L146" s="275">
        <v>0</v>
      </c>
      <c r="M146" s="275">
        <v>60</v>
      </c>
      <c r="N146" s="275">
        <v>60</v>
      </c>
      <c r="O146" s="275">
        <v>120</v>
      </c>
      <c r="P146" s="275">
        <v>0</v>
      </c>
      <c r="Q146" s="272" t="s">
        <v>1185</v>
      </c>
      <c r="R146" s="273" t="s">
        <v>1186</v>
      </c>
      <c r="S146" s="259" t="s">
        <v>1243</v>
      </c>
      <c r="T146" s="259" t="s">
        <v>1189</v>
      </c>
      <c r="U146" s="259">
        <v>12</v>
      </c>
      <c r="V146" s="259">
        <v>0</v>
      </c>
      <c r="W146" s="259">
        <v>0</v>
      </c>
    </row>
    <row r="147" spans="1:23" x14ac:dyDescent="0.55000000000000004">
      <c r="A147" s="271">
        <v>141</v>
      </c>
      <c r="B147" s="272" t="s">
        <v>317</v>
      </c>
      <c r="C147" s="273" t="s">
        <v>1136</v>
      </c>
      <c r="D147" s="274" t="s">
        <v>1345</v>
      </c>
      <c r="E147" s="275">
        <v>60</v>
      </c>
      <c r="F147" s="275">
        <v>0</v>
      </c>
      <c r="G147" s="275">
        <v>0</v>
      </c>
      <c r="H147" s="275">
        <v>60</v>
      </c>
      <c r="I147" s="275">
        <v>0</v>
      </c>
      <c r="J147" s="275">
        <v>60</v>
      </c>
      <c r="K147" s="275">
        <v>0</v>
      </c>
      <c r="L147" s="275">
        <v>60</v>
      </c>
      <c r="M147" s="275">
        <v>0</v>
      </c>
      <c r="N147" s="275">
        <v>0</v>
      </c>
      <c r="O147" s="275">
        <v>0</v>
      </c>
      <c r="P147" s="275">
        <v>0</v>
      </c>
      <c r="Q147" s="272" t="s">
        <v>1185</v>
      </c>
      <c r="R147" s="273" t="s">
        <v>1186</v>
      </c>
      <c r="S147" s="259" t="s">
        <v>1220</v>
      </c>
      <c r="T147" s="259" t="s">
        <v>1189</v>
      </c>
      <c r="U147" s="259">
        <v>11</v>
      </c>
      <c r="V147" s="259">
        <v>2</v>
      </c>
      <c r="W147" s="259">
        <v>80</v>
      </c>
    </row>
    <row r="148" spans="1:23" x14ac:dyDescent="0.55000000000000004">
      <c r="A148" s="271">
        <v>142</v>
      </c>
      <c r="B148" s="272" t="s">
        <v>560</v>
      </c>
      <c r="C148" s="273" t="s">
        <v>145</v>
      </c>
      <c r="D148" s="274" t="s">
        <v>1346</v>
      </c>
      <c r="E148" s="275">
        <v>75</v>
      </c>
      <c r="F148" s="275">
        <v>0</v>
      </c>
      <c r="G148" s="275">
        <v>75</v>
      </c>
      <c r="H148" s="275">
        <v>0</v>
      </c>
      <c r="I148" s="275">
        <v>0</v>
      </c>
      <c r="J148" s="275">
        <v>0</v>
      </c>
      <c r="K148" s="275">
        <v>0</v>
      </c>
      <c r="L148" s="275">
        <v>0</v>
      </c>
      <c r="M148" s="275">
        <v>0</v>
      </c>
      <c r="N148" s="275">
        <v>0</v>
      </c>
      <c r="O148" s="275">
        <v>0</v>
      </c>
      <c r="P148" s="275">
        <v>0</v>
      </c>
      <c r="Q148" s="272" t="s">
        <v>1185</v>
      </c>
      <c r="R148" s="273" t="s">
        <v>1186</v>
      </c>
      <c r="S148" s="259" t="s">
        <v>1220</v>
      </c>
      <c r="T148" s="259" t="s">
        <v>1189</v>
      </c>
      <c r="U148" s="259">
        <v>15</v>
      </c>
      <c r="V148" s="259">
        <v>0</v>
      </c>
      <c r="W148" s="259">
        <v>10</v>
      </c>
    </row>
    <row r="149" spans="1:23" x14ac:dyDescent="0.55000000000000004">
      <c r="A149" s="271">
        <v>143</v>
      </c>
      <c r="B149" s="272" t="s">
        <v>505</v>
      </c>
      <c r="C149" s="273" t="s">
        <v>506</v>
      </c>
      <c r="D149" s="274" t="s">
        <v>1347</v>
      </c>
      <c r="E149" s="275">
        <v>75</v>
      </c>
      <c r="F149" s="275">
        <v>75</v>
      </c>
      <c r="G149" s="275">
        <v>0</v>
      </c>
      <c r="H149" s="275">
        <v>150</v>
      </c>
      <c r="I149" s="275">
        <v>75</v>
      </c>
      <c r="J149" s="275">
        <v>75</v>
      </c>
      <c r="K149" s="275">
        <v>0</v>
      </c>
      <c r="L149" s="275">
        <v>150</v>
      </c>
      <c r="M149" s="275">
        <v>0</v>
      </c>
      <c r="N149" s="275">
        <v>0</v>
      </c>
      <c r="O149" s="275">
        <v>0</v>
      </c>
      <c r="P149" s="275">
        <v>0</v>
      </c>
      <c r="Q149" s="272" t="s">
        <v>1185</v>
      </c>
      <c r="R149" s="273" t="s">
        <v>1186</v>
      </c>
      <c r="S149" s="259" t="s">
        <v>1252</v>
      </c>
      <c r="T149" s="259" t="s">
        <v>1253</v>
      </c>
      <c r="U149" s="259">
        <v>15</v>
      </c>
      <c r="V149" s="259">
        <v>1</v>
      </c>
      <c r="W149" s="259">
        <v>40</v>
      </c>
    </row>
    <row r="150" spans="1:23" x14ac:dyDescent="0.55000000000000004">
      <c r="A150" s="271">
        <v>144</v>
      </c>
      <c r="B150" s="272" t="s">
        <v>1009</v>
      </c>
      <c r="C150" s="273" t="s">
        <v>463</v>
      </c>
      <c r="D150" s="274" t="s">
        <v>1348</v>
      </c>
      <c r="E150" s="275">
        <v>40</v>
      </c>
      <c r="F150" s="275">
        <v>40</v>
      </c>
      <c r="G150" s="275">
        <v>0</v>
      </c>
      <c r="H150" s="275">
        <v>80</v>
      </c>
      <c r="I150" s="275">
        <v>40</v>
      </c>
      <c r="J150" s="275">
        <v>40</v>
      </c>
      <c r="K150" s="275">
        <v>0</v>
      </c>
      <c r="L150" s="275">
        <v>80</v>
      </c>
      <c r="M150" s="275">
        <v>0</v>
      </c>
      <c r="N150" s="275">
        <v>0</v>
      </c>
      <c r="O150" s="275">
        <v>0</v>
      </c>
      <c r="P150" s="275">
        <v>0</v>
      </c>
      <c r="Q150" s="272" t="s">
        <v>1185</v>
      </c>
      <c r="R150" s="273" t="s">
        <v>1186</v>
      </c>
      <c r="S150" s="259" t="s">
        <v>1200</v>
      </c>
      <c r="T150" s="259" t="s">
        <v>1189</v>
      </c>
      <c r="U150" s="259">
        <v>8</v>
      </c>
      <c r="V150" s="259">
        <v>0</v>
      </c>
      <c r="W150" s="259">
        <v>0</v>
      </c>
    </row>
    <row r="151" spans="1:23" x14ac:dyDescent="0.55000000000000004">
      <c r="A151" s="271">
        <v>145</v>
      </c>
      <c r="B151" s="272" t="s">
        <v>430</v>
      </c>
      <c r="C151" s="273" t="s">
        <v>832</v>
      </c>
      <c r="D151" s="274" t="s">
        <v>1349</v>
      </c>
      <c r="E151" s="275">
        <v>85</v>
      </c>
      <c r="F151" s="275">
        <v>85</v>
      </c>
      <c r="G151" s="275">
        <v>0</v>
      </c>
      <c r="H151" s="275">
        <v>170</v>
      </c>
      <c r="I151" s="275">
        <v>0</v>
      </c>
      <c r="J151" s="275">
        <v>0</v>
      </c>
      <c r="K151" s="275">
        <v>0</v>
      </c>
      <c r="L151" s="275">
        <v>0</v>
      </c>
      <c r="M151" s="275">
        <v>85</v>
      </c>
      <c r="N151" s="275">
        <v>85</v>
      </c>
      <c r="O151" s="275">
        <v>170</v>
      </c>
      <c r="P151" s="275">
        <v>0</v>
      </c>
      <c r="Q151" s="272" t="s">
        <v>1185</v>
      </c>
      <c r="R151" s="273" t="s">
        <v>1186</v>
      </c>
      <c r="S151" s="259" t="s">
        <v>1200</v>
      </c>
      <c r="T151" s="259" t="s">
        <v>1189</v>
      </c>
      <c r="U151" s="259">
        <v>17</v>
      </c>
      <c r="V151" s="259">
        <v>0</v>
      </c>
      <c r="W151" s="259">
        <v>83</v>
      </c>
    </row>
    <row r="152" spans="1:23" x14ac:dyDescent="0.55000000000000004">
      <c r="A152" s="271">
        <v>146</v>
      </c>
      <c r="B152" s="272" t="s">
        <v>742</v>
      </c>
      <c r="C152" s="273" t="s">
        <v>19</v>
      </c>
      <c r="D152" s="274" t="s">
        <v>1350</v>
      </c>
      <c r="E152" s="275">
        <v>35</v>
      </c>
      <c r="F152" s="275">
        <v>35</v>
      </c>
      <c r="G152" s="275">
        <v>0</v>
      </c>
      <c r="H152" s="275">
        <v>70</v>
      </c>
      <c r="I152" s="275">
        <v>35</v>
      </c>
      <c r="J152" s="275">
        <v>35</v>
      </c>
      <c r="K152" s="275">
        <v>0</v>
      </c>
      <c r="L152" s="275">
        <v>70</v>
      </c>
      <c r="M152" s="275">
        <v>0</v>
      </c>
      <c r="N152" s="275">
        <v>0</v>
      </c>
      <c r="O152" s="275">
        <v>0</v>
      </c>
      <c r="P152" s="275">
        <v>0</v>
      </c>
      <c r="Q152" s="272" t="s">
        <v>1185</v>
      </c>
      <c r="R152" s="273" t="s">
        <v>1186</v>
      </c>
      <c r="S152" s="259" t="s">
        <v>1220</v>
      </c>
      <c r="T152" s="259" t="s">
        <v>1189</v>
      </c>
      <c r="U152" s="259">
        <v>6</v>
      </c>
      <c r="V152" s="259">
        <v>3</v>
      </c>
      <c r="W152" s="259">
        <v>67</v>
      </c>
    </row>
    <row r="153" spans="1:23" x14ac:dyDescent="0.55000000000000004">
      <c r="A153" s="271">
        <v>147</v>
      </c>
      <c r="B153" s="272" t="s">
        <v>579</v>
      </c>
      <c r="C153" s="273" t="s">
        <v>20</v>
      </c>
      <c r="D153" s="274" t="s">
        <v>1351</v>
      </c>
      <c r="E153" s="275">
        <v>60</v>
      </c>
      <c r="F153" s="275">
        <v>60</v>
      </c>
      <c r="G153" s="275">
        <v>0</v>
      </c>
      <c r="H153" s="275">
        <v>120</v>
      </c>
      <c r="I153" s="275">
        <v>60</v>
      </c>
      <c r="J153" s="275">
        <v>60</v>
      </c>
      <c r="K153" s="275">
        <v>0</v>
      </c>
      <c r="L153" s="275">
        <v>120</v>
      </c>
      <c r="M153" s="275">
        <v>0</v>
      </c>
      <c r="N153" s="275">
        <v>0</v>
      </c>
      <c r="O153" s="275">
        <v>0</v>
      </c>
      <c r="P153" s="275">
        <v>0</v>
      </c>
      <c r="Q153" s="272" t="s">
        <v>1185</v>
      </c>
      <c r="R153" s="273" t="s">
        <v>1186</v>
      </c>
      <c r="S153" s="259" t="s">
        <v>1200</v>
      </c>
      <c r="T153" s="259" t="s">
        <v>1189</v>
      </c>
      <c r="U153" s="259">
        <v>11</v>
      </c>
      <c r="V153" s="259">
        <v>2</v>
      </c>
      <c r="W153" s="259">
        <v>10</v>
      </c>
    </row>
    <row r="154" spans="1:23" x14ac:dyDescent="0.55000000000000004">
      <c r="A154" s="271">
        <v>148</v>
      </c>
      <c r="B154" s="272" t="s">
        <v>279</v>
      </c>
      <c r="C154" s="273" t="s">
        <v>325</v>
      </c>
      <c r="D154" s="274" t="s">
        <v>1352</v>
      </c>
      <c r="E154" s="275">
        <v>60</v>
      </c>
      <c r="F154" s="275">
        <v>60</v>
      </c>
      <c r="G154" s="275">
        <v>0</v>
      </c>
      <c r="H154" s="275">
        <v>120</v>
      </c>
      <c r="I154" s="275">
        <v>60</v>
      </c>
      <c r="J154" s="275">
        <v>60</v>
      </c>
      <c r="K154" s="275">
        <v>0</v>
      </c>
      <c r="L154" s="275">
        <v>120</v>
      </c>
      <c r="M154" s="275">
        <v>0</v>
      </c>
      <c r="N154" s="275">
        <v>0</v>
      </c>
      <c r="O154" s="275">
        <v>0</v>
      </c>
      <c r="P154" s="275">
        <v>0</v>
      </c>
      <c r="Q154" s="272" t="s">
        <v>1185</v>
      </c>
      <c r="R154" s="273" t="s">
        <v>1186</v>
      </c>
      <c r="S154" s="259" t="s">
        <v>1220</v>
      </c>
      <c r="T154" s="259" t="s">
        <v>1189</v>
      </c>
      <c r="U154" s="259">
        <v>12</v>
      </c>
      <c r="V154" s="259">
        <v>0</v>
      </c>
      <c r="W154" s="259">
        <v>0</v>
      </c>
    </row>
    <row r="155" spans="1:23" x14ac:dyDescent="0.55000000000000004">
      <c r="A155" s="271">
        <v>149</v>
      </c>
      <c r="B155" s="272" t="s">
        <v>722</v>
      </c>
      <c r="C155" s="273" t="s">
        <v>21</v>
      </c>
      <c r="D155" s="274" t="s">
        <v>1353</v>
      </c>
      <c r="E155" s="275">
        <v>95</v>
      </c>
      <c r="F155" s="275">
        <v>95</v>
      </c>
      <c r="G155" s="275">
        <v>0</v>
      </c>
      <c r="H155" s="275">
        <v>190</v>
      </c>
      <c r="I155" s="275">
        <v>0</v>
      </c>
      <c r="J155" s="275">
        <v>0</v>
      </c>
      <c r="K155" s="275">
        <v>0</v>
      </c>
      <c r="L155" s="275">
        <v>0</v>
      </c>
      <c r="M155" s="275">
        <v>95</v>
      </c>
      <c r="N155" s="275">
        <v>95</v>
      </c>
      <c r="O155" s="275">
        <v>190</v>
      </c>
      <c r="P155" s="275">
        <v>0</v>
      </c>
      <c r="Q155" s="272" t="s">
        <v>1185</v>
      </c>
      <c r="R155" s="273" t="s">
        <v>1186</v>
      </c>
      <c r="S155" s="259" t="s">
        <v>1200</v>
      </c>
      <c r="T155" s="259" t="s">
        <v>1189</v>
      </c>
      <c r="U155" s="259">
        <v>18</v>
      </c>
      <c r="V155" s="259">
        <v>2</v>
      </c>
      <c r="W155" s="259">
        <v>0</v>
      </c>
    </row>
    <row r="156" spans="1:23" x14ac:dyDescent="0.55000000000000004">
      <c r="A156" s="271">
        <v>150</v>
      </c>
      <c r="B156" s="272" t="s">
        <v>823</v>
      </c>
      <c r="C156" s="273" t="s">
        <v>325</v>
      </c>
      <c r="D156" s="274" t="s">
        <v>1354</v>
      </c>
      <c r="E156" s="275">
        <v>50</v>
      </c>
      <c r="F156" s="275">
        <v>50</v>
      </c>
      <c r="G156" s="275">
        <v>0</v>
      </c>
      <c r="H156" s="275">
        <v>100</v>
      </c>
      <c r="I156" s="275">
        <v>50</v>
      </c>
      <c r="J156" s="275">
        <v>50</v>
      </c>
      <c r="K156" s="275">
        <v>0</v>
      </c>
      <c r="L156" s="275">
        <v>100</v>
      </c>
      <c r="M156" s="275">
        <v>0</v>
      </c>
      <c r="N156" s="275">
        <v>0</v>
      </c>
      <c r="O156" s="275">
        <v>0</v>
      </c>
      <c r="P156" s="275">
        <v>0</v>
      </c>
      <c r="Q156" s="272" t="s">
        <v>1185</v>
      </c>
      <c r="R156" s="273" t="s">
        <v>1186</v>
      </c>
      <c r="S156" s="259" t="s">
        <v>1220</v>
      </c>
      <c r="T156" s="259" t="s">
        <v>1189</v>
      </c>
      <c r="U156" s="259">
        <v>9</v>
      </c>
      <c r="V156" s="259">
        <v>2</v>
      </c>
      <c r="W156" s="259">
        <v>45</v>
      </c>
    </row>
    <row r="157" spans="1:23" x14ac:dyDescent="0.55000000000000004">
      <c r="A157" s="271">
        <v>151</v>
      </c>
      <c r="B157" s="272" t="s">
        <v>1075</v>
      </c>
      <c r="C157" s="273" t="s">
        <v>441</v>
      </c>
      <c r="D157" s="274" t="s">
        <v>1165</v>
      </c>
      <c r="E157" s="275">
        <v>50</v>
      </c>
      <c r="F157" s="275">
        <v>0</v>
      </c>
      <c r="G157" s="275">
        <v>0</v>
      </c>
      <c r="H157" s="275">
        <v>50</v>
      </c>
      <c r="I157" s="275">
        <v>0</v>
      </c>
      <c r="J157" s="275">
        <v>0</v>
      </c>
      <c r="K157" s="275">
        <v>0</v>
      </c>
      <c r="L157" s="275">
        <v>0</v>
      </c>
      <c r="M157" s="275">
        <v>0</v>
      </c>
      <c r="N157" s="275">
        <v>50</v>
      </c>
      <c r="O157" s="275">
        <v>50</v>
      </c>
      <c r="P157" s="275">
        <v>0</v>
      </c>
      <c r="Q157" s="272" t="s">
        <v>1185</v>
      </c>
      <c r="R157" s="273" t="s">
        <v>1186</v>
      </c>
      <c r="S157" s="259" t="s">
        <v>1243</v>
      </c>
      <c r="T157" s="259" t="s">
        <v>1189</v>
      </c>
      <c r="U157" s="259">
        <v>10</v>
      </c>
      <c r="V157" s="259">
        <v>0</v>
      </c>
      <c r="W157" s="259">
        <v>54</v>
      </c>
    </row>
    <row r="158" spans="1:23" x14ac:dyDescent="0.55000000000000004">
      <c r="A158" s="271">
        <v>152</v>
      </c>
      <c r="B158" s="272" t="s">
        <v>1030</v>
      </c>
      <c r="C158" s="273" t="s">
        <v>575</v>
      </c>
      <c r="D158" s="274" t="s">
        <v>1166</v>
      </c>
      <c r="E158" s="275">
        <v>40</v>
      </c>
      <c r="F158" s="275">
        <v>0</v>
      </c>
      <c r="G158" s="275">
        <v>0</v>
      </c>
      <c r="H158" s="275">
        <v>40</v>
      </c>
      <c r="I158" s="275">
        <v>0</v>
      </c>
      <c r="J158" s="275">
        <v>40</v>
      </c>
      <c r="K158" s="275">
        <v>0</v>
      </c>
      <c r="L158" s="275">
        <v>40</v>
      </c>
      <c r="M158" s="275">
        <v>0</v>
      </c>
      <c r="N158" s="275">
        <v>0</v>
      </c>
      <c r="O158" s="275">
        <v>0</v>
      </c>
      <c r="P158" s="275">
        <v>0</v>
      </c>
      <c r="Q158" s="272" t="s">
        <v>1185</v>
      </c>
      <c r="R158" s="273" t="s">
        <v>1186</v>
      </c>
      <c r="S158" s="259" t="s">
        <v>1188</v>
      </c>
      <c r="T158" s="259" t="s">
        <v>1189</v>
      </c>
      <c r="U158" s="259">
        <v>8</v>
      </c>
      <c r="V158" s="259">
        <v>1</v>
      </c>
      <c r="W158" s="259">
        <v>30</v>
      </c>
    </row>
    <row r="159" spans="1:23" x14ac:dyDescent="0.55000000000000004">
      <c r="A159" s="277">
        <v>153</v>
      </c>
      <c r="B159" s="278" t="s">
        <v>1028</v>
      </c>
      <c r="C159" s="279" t="s">
        <v>1029</v>
      </c>
      <c r="D159" s="280" t="s">
        <v>1167</v>
      </c>
      <c r="E159" s="281">
        <v>35</v>
      </c>
      <c r="F159" s="281">
        <v>0</v>
      </c>
      <c r="G159" s="281">
        <v>0</v>
      </c>
      <c r="H159" s="281">
        <v>35</v>
      </c>
      <c r="I159" s="281">
        <v>0</v>
      </c>
      <c r="J159" s="281">
        <v>35</v>
      </c>
      <c r="K159" s="281">
        <v>0</v>
      </c>
      <c r="L159" s="281">
        <v>35</v>
      </c>
      <c r="M159" s="281">
        <v>0</v>
      </c>
      <c r="N159" s="281">
        <v>0</v>
      </c>
      <c r="O159" s="281">
        <v>0</v>
      </c>
      <c r="P159" s="281">
        <v>0</v>
      </c>
      <c r="Q159" s="278" t="s">
        <v>1185</v>
      </c>
      <c r="R159" s="279" t="s">
        <v>1186</v>
      </c>
      <c r="S159" s="259" t="s">
        <v>1188</v>
      </c>
      <c r="T159" s="259" t="s">
        <v>1189</v>
      </c>
      <c r="U159" s="259">
        <v>7</v>
      </c>
      <c r="V159" s="259">
        <v>0</v>
      </c>
      <c r="W159" s="259">
        <v>0</v>
      </c>
    </row>
    <row r="160" spans="1:23" s="287" customFormat="1" x14ac:dyDescent="0.55000000000000004">
      <c r="A160" s="282"/>
      <c r="B160" s="332" t="s">
        <v>1355</v>
      </c>
      <c r="C160" s="332"/>
      <c r="D160" s="332"/>
      <c r="E160" s="283"/>
      <c r="F160" s="283">
        <f>SUM(F7:F159)</f>
        <v>7872</v>
      </c>
      <c r="G160" s="283">
        <f t="shared" ref="G160:P160" si="0">SUM(G7:G159)</f>
        <v>150.75</v>
      </c>
      <c r="H160" s="283">
        <f t="shared" si="0"/>
        <v>17236.25</v>
      </c>
      <c r="I160" s="283">
        <f t="shared" si="0"/>
        <v>3827</v>
      </c>
      <c r="J160" s="283">
        <f t="shared" si="0"/>
        <v>4714.25</v>
      </c>
      <c r="K160" s="283">
        <f t="shared" si="0"/>
        <v>160</v>
      </c>
      <c r="L160" s="283">
        <f t="shared" si="0"/>
        <v>8701.25</v>
      </c>
      <c r="M160" s="283">
        <f t="shared" si="0"/>
        <v>4045</v>
      </c>
      <c r="N160" s="283">
        <f t="shared" si="0"/>
        <v>4650</v>
      </c>
      <c r="O160" s="283">
        <f t="shared" si="0"/>
        <v>8695</v>
      </c>
      <c r="P160" s="283">
        <f t="shared" si="0"/>
        <v>160</v>
      </c>
      <c r="Q160" s="284" t="s">
        <v>1185</v>
      </c>
      <c r="R160" s="285" t="s">
        <v>1186</v>
      </c>
      <c r="S160" s="286" t="s">
        <v>1185</v>
      </c>
      <c r="T160" s="286" t="s">
        <v>1185</v>
      </c>
      <c r="U160" s="286">
        <v>1928</v>
      </c>
      <c r="V160" s="286">
        <v>3</v>
      </c>
      <c r="W160" s="286">
        <v>26.1</v>
      </c>
    </row>
    <row r="161" spans="1:23" s="287" customFormat="1" x14ac:dyDescent="0.55000000000000004">
      <c r="A161" s="288"/>
      <c r="B161" s="323" t="s">
        <v>1356</v>
      </c>
      <c r="C161" s="323"/>
      <c r="D161" s="323"/>
      <c r="E161" s="289"/>
      <c r="F161" s="289"/>
      <c r="G161" s="289"/>
      <c r="H161" s="289"/>
      <c r="I161" s="289"/>
      <c r="J161" s="289"/>
      <c r="K161" s="289"/>
      <c r="L161" s="289"/>
      <c r="M161" s="289"/>
      <c r="N161" s="289"/>
      <c r="O161" s="289"/>
      <c r="P161" s="289"/>
      <c r="Q161" s="290"/>
      <c r="R161" s="291"/>
      <c r="S161" s="286" t="s">
        <v>1185</v>
      </c>
      <c r="T161" s="286" t="s">
        <v>1185</v>
      </c>
      <c r="U161" s="286">
        <v>0</v>
      </c>
      <c r="V161" s="286">
        <v>0</v>
      </c>
      <c r="W161" s="286">
        <v>0</v>
      </c>
    </row>
    <row r="162" spans="1:23" x14ac:dyDescent="0.55000000000000004">
      <c r="A162" s="271">
        <v>1</v>
      </c>
      <c r="B162" s="272" t="s">
        <v>995</v>
      </c>
      <c r="C162" s="273" t="s">
        <v>917</v>
      </c>
      <c r="D162" s="274" t="s">
        <v>1357</v>
      </c>
      <c r="E162" s="275">
        <v>45</v>
      </c>
      <c r="F162" s="275">
        <v>180</v>
      </c>
      <c r="G162" s="275">
        <v>0</v>
      </c>
      <c r="H162" s="275">
        <v>225</v>
      </c>
      <c r="I162" s="275">
        <v>0</v>
      </c>
      <c r="J162" s="275">
        <v>0</v>
      </c>
      <c r="K162" s="275">
        <v>0</v>
      </c>
      <c r="L162" s="275">
        <v>0</v>
      </c>
      <c r="M162" s="275">
        <v>180</v>
      </c>
      <c r="N162" s="275">
        <v>45</v>
      </c>
      <c r="O162" s="275">
        <v>225</v>
      </c>
      <c r="P162" s="275">
        <v>0</v>
      </c>
      <c r="Q162" s="272" t="s">
        <v>1185</v>
      </c>
      <c r="R162" s="273" t="s">
        <v>1186</v>
      </c>
      <c r="S162" s="259" t="s">
        <v>1200</v>
      </c>
      <c r="T162" s="259" t="s">
        <v>1189</v>
      </c>
      <c r="U162" s="259">
        <v>9</v>
      </c>
      <c r="V162" s="259">
        <v>3</v>
      </c>
      <c r="W162" s="259">
        <v>70</v>
      </c>
    </row>
    <row r="163" spans="1:23" x14ac:dyDescent="0.55000000000000004">
      <c r="A163" s="271">
        <v>2</v>
      </c>
      <c r="B163" s="272" t="s">
        <v>1063</v>
      </c>
      <c r="C163" s="273" t="s">
        <v>1064</v>
      </c>
      <c r="D163" s="274" t="s">
        <v>1358</v>
      </c>
      <c r="E163" s="275">
        <v>35</v>
      </c>
      <c r="F163" s="275">
        <v>35</v>
      </c>
      <c r="G163" s="275">
        <v>0</v>
      </c>
      <c r="H163" s="275">
        <v>70</v>
      </c>
      <c r="I163" s="275">
        <v>0</v>
      </c>
      <c r="J163" s="275">
        <v>0</v>
      </c>
      <c r="K163" s="275">
        <v>0</v>
      </c>
      <c r="L163" s="275">
        <v>0</v>
      </c>
      <c r="M163" s="275">
        <v>35</v>
      </c>
      <c r="N163" s="275">
        <v>35</v>
      </c>
      <c r="O163" s="275">
        <v>70</v>
      </c>
      <c r="P163" s="275">
        <v>0</v>
      </c>
      <c r="Q163" s="272" t="s">
        <v>1185</v>
      </c>
      <c r="R163" s="273" t="s">
        <v>1186</v>
      </c>
      <c r="S163" s="259" t="s">
        <v>1200</v>
      </c>
      <c r="T163" s="259" t="s">
        <v>1189</v>
      </c>
      <c r="U163" s="259">
        <v>7</v>
      </c>
      <c r="V163" s="259">
        <v>0</v>
      </c>
      <c r="W163" s="259">
        <v>50</v>
      </c>
    </row>
    <row r="164" spans="1:23" x14ac:dyDescent="0.55000000000000004">
      <c r="A164" s="271">
        <v>3</v>
      </c>
      <c r="B164" s="272" t="s">
        <v>996</v>
      </c>
      <c r="C164" s="273" t="s">
        <v>918</v>
      </c>
      <c r="D164" s="274" t="s">
        <v>1359</v>
      </c>
      <c r="E164" s="275">
        <v>45</v>
      </c>
      <c r="F164" s="275">
        <v>0</v>
      </c>
      <c r="G164" s="275">
        <v>0</v>
      </c>
      <c r="H164" s="275">
        <v>45</v>
      </c>
      <c r="I164" s="275">
        <v>0</v>
      </c>
      <c r="J164" s="275">
        <v>0</v>
      </c>
      <c r="K164" s="275">
        <v>0</v>
      </c>
      <c r="L164" s="275">
        <v>0</v>
      </c>
      <c r="M164" s="275">
        <v>0</v>
      </c>
      <c r="N164" s="275">
        <v>45</v>
      </c>
      <c r="O164" s="275">
        <v>45</v>
      </c>
      <c r="P164" s="275">
        <v>0</v>
      </c>
      <c r="Q164" s="272" t="s">
        <v>1185</v>
      </c>
      <c r="R164" s="273" t="s">
        <v>1186</v>
      </c>
      <c r="S164" s="259" t="s">
        <v>1256</v>
      </c>
      <c r="T164" s="259" t="s">
        <v>1257</v>
      </c>
      <c r="U164" s="259">
        <v>9</v>
      </c>
      <c r="V164" s="259">
        <v>0</v>
      </c>
      <c r="W164" s="259">
        <v>30</v>
      </c>
    </row>
    <row r="165" spans="1:23" x14ac:dyDescent="0.55000000000000004">
      <c r="A165" s="292">
        <v>4</v>
      </c>
      <c r="B165" s="293" t="s">
        <v>997</v>
      </c>
      <c r="C165" s="294" t="s">
        <v>919</v>
      </c>
      <c r="D165" s="295" t="s">
        <v>1360</v>
      </c>
      <c r="E165" s="296">
        <v>45</v>
      </c>
      <c r="F165" s="296">
        <v>0</v>
      </c>
      <c r="G165" s="296">
        <v>0</v>
      </c>
      <c r="H165" s="296">
        <v>45</v>
      </c>
      <c r="I165" s="296">
        <v>0</v>
      </c>
      <c r="J165" s="296">
        <v>45</v>
      </c>
      <c r="K165" s="296">
        <v>0</v>
      </c>
      <c r="L165" s="296">
        <v>45</v>
      </c>
      <c r="M165" s="296">
        <v>0</v>
      </c>
      <c r="N165" s="296">
        <v>0</v>
      </c>
      <c r="O165" s="296">
        <v>0</v>
      </c>
      <c r="P165" s="296">
        <v>0</v>
      </c>
      <c r="Q165" s="293" t="s">
        <v>1185</v>
      </c>
      <c r="R165" s="294" t="s">
        <v>1186</v>
      </c>
      <c r="S165" s="259" t="s">
        <v>1308</v>
      </c>
      <c r="T165" s="259" t="s">
        <v>1257</v>
      </c>
      <c r="U165" s="259">
        <v>9</v>
      </c>
      <c r="V165" s="259">
        <v>1</v>
      </c>
      <c r="W165" s="259">
        <v>0</v>
      </c>
    </row>
    <row r="166" spans="1:23" s="287" customFormat="1" x14ac:dyDescent="0.55000000000000004">
      <c r="A166" s="282"/>
      <c r="B166" s="332" t="s">
        <v>1361</v>
      </c>
      <c r="C166" s="332"/>
      <c r="D166" s="332"/>
      <c r="E166" s="283"/>
      <c r="F166" s="283">
        <f>SUM(F162:F165)</f>
        <v>215</v>
      </c>
      <c r="G166" s="283">
        <f t="shared" ref="G166:P166" si="1">SUM(G162:G165)</f>
        <v>0</v>
      </c>
      <c r="H166" s="283">
        <f t="shared" si="1"/>
        <v>385</v>
      </c>
      <c r="I166" s="283">
        <f t="shared" si="1"/>
        <v>0</v>
      </c>
      <c r="J166" s="283">
        <f t="shared" si="1"/>
        <v>45</v>
      </c>
      <c r="K166" s="283">
        <f t="shared" si="1"/>
        <v>0</v>
      </c>
      <c r="L166" s="283">
        <f t="shared" si="1"/>
        <v>45</v>
      </c>
      <c r="M166" s="283">
        <f t="shared" si="1"/>
        <v>215</v>
      </c>
      <c r="N166" s="283">
        <f t="shared" si="1"/>
        <v>125</v>
      </c>
      <c r="O166" s="283">
        <f t="shared" si="1"/>
        <v>340</v>
      </c>
      <c r="P166" s="283">
        <f t="shared" si="1"/>
        <v>0</v>
      </c>
      <c r="Q166" s="284" t="s">
        <v>1185</v>
      </c>
      <c r="R166" s="285" t="s">
        <v>1186</v>
      </c>
      <c r="S166" s="286" t="s">
        <v>1185</v>
      </c>
      <c r="T166" s="286" t="s">
        <v>1185</v>
      </c>
      <c r="U166" s="286">
        <v>35</v>
      </c>
      <c r="V166" s="286">
        <v>1</v>
      </c>
      <c r="W166" s="286">
        <v>50</v>
      </c>
    </row>
    <row r="167" spans="1:23" s="287" customFormat="1" x14ac:dyDescent="0.55000000000000004">
      <c r="A167" s="288"/>
      <c r="B167" s="323" t="s">
        <v>1362</v>
      </c>
      <c r="C167" s="323"/>
      <c r="D167" s="323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  <c r="O167" s="289"/>
      <c r="P167" s="289"/>
      <c r="Q167" s="290"/>
      <c r="R167" s="291"/>
      <c r="S167" s="286" t="s">
        <v>1185</v>
      </c>
      <c r="T167" s="286" t="s">
        <v>1185</v>
      </c>
      <c r="U167" s="286">
        <v>0</v>
      </c>
      <c r="V167" s="286">
        <v>0</v>
      </c>
      <c r="W167" s="286">
        <v>0</v>
      </c>
    </row>
    <row r="168" spans="1:23" x14ac:dyDescent="0.55000000000000004">
      <c r="A168" s="271">
        <v>1</v>
      </c>
      <c r="B168" s="272" t="s">
        <v>922</v>
      </c>
      <c r="C168" s="273" t="s">
        <v>923</v>
      </c>
      <c r="D168" s="274" t="s">
        <v>1363</v>
      </c>
      <c r="E168" s="275">
        <v>70</v>
      </c>
      <c r="F168" s="275">
        <v>350</v>
      </c>
      <c r="G168" s="275">
        <v>0</v>
      </c>
      <c r="H168" s="275">
        <v>420</v>
      </c>
      <c r="I168" s="275">
        <v>0</v>
      </c>
      <c r="J168" s="275">
        <v>0</v>
      </c>
      <c r="K168" s="275">
        <v>0</v>
      </c>
      <c r="L168" s="275">
        <v>0</v>
      </c>
      <c r="M168" s="275">
        <v>350</v>
      </c>
      <c r="N168" s="275">
        <v>70</v>
      </c>
      <c r="O168" s="275">
        <v>420</v>
      </c>
      <c r="P168" s="275">
        <v>0</v>
      </c>
      <c r="Q168" s="272" t="s">
        <v>1185</v>
      </c>
      <c r="R168" s="273" t="s">
        <v>1186</v>
      </c>
      <c r="S168" s="259" t="s">
        <v>1364</v>
      </c>
      <c r="T168" s="259" t="s">
        <v>1365</v>
      </c>
      <c r="U168" s="259">
        <v>14</v>
      </c>
      <c r="V168" s="259">
        <v>0</v>
      </c>
      <c r="W168" s="259">
        <v>0</v>
      </c>
    </row>
    <row r="169" spans="1:23" x14ac:dyDescent="0.55000000000000004">
      <c r="A169" s="271">
        <v>2</v>
      </c>
      <c r="B169" s="272" t="s">
        <v>924</v>
      </c>
      <c r="C169" s="273" t="s">
        <v>925</v>
      </c>
      <c r="D169" s="274" t="s">
        <v>1366</v>
      </c>
      <c r="E169" s="275">
        <v>70</v>
      </c>
      <c r="F169" s="275">
        <v>350</v>
      </c>
      <c r="G169" s="275">
        <v>0</v>
      </c>
      <c r="H169" s="275">
        <v>420</v>
      </c>
      <c r="I169" s="275">
        <v>0</v>
      </c>
      <c r="J169" s="275">
        <v>0</v>
      </c>
      <c r="K169" s="275">
        <v>0</v>
      </c>
      <c r="L169" s="275">
        <v>0</v>
      </c>
      <c r="M169" s="275">
        <v>350</v>
      </c>
      <c r="N169" s="275">
        <v>70</v>
      </c>
      <c r="O169" s="275">
        <v>420</v>
      </c>
      <c r="P169" s="275">
        <v>0</v>
      </c>
      <c r="Q169" s="272" t="s">
        <v>1185</v>
      </c>
      <c r="R169" s="273" t="s">
        <v>1186</v>
      </c>
      <c r="S169" s="259" t="s">
        <v>1364</v>
      </c>
      <c r="T169" s="259" t="s">
        <v>1365</v>
      </c>
      <c r="U169" s="259">
        <v>14</v>
      </c>
      <c r="V169" s="259">
        <v>0</v>
      </c>
      <c r="W169" s="259">
        <v>0</v>
      </c>
    </row>
    <row r="170" spans="1:23" x14ac:dyDescent="0.55000000000000004">
      <c r="A170" s="271">
        <v>3</v>
      </c>
      <c r="B170" s="272" t="s">
        <v>926</v>
      </c>
      <c r="C170" s="273" t="s">
        <v>927</v>
      </c>
      <c r="D170" s="274" t="s">
        <v>1367</v>
      </c>
      <c r="E170" s="275">
        <v>70</v>
      </c>
      <c r="F170" s="275">
        <v>350</v>
      </c>
      <c r="G170" s="275">
        <v>0</v>
      </c>
      <c r="H170" s="275">
        <v>420</v>
      </c>
      <c r="I170" s="275">
        <v>0</v>
      </c>
      <c r="J170" s="275">
        <v>0</v>
      </c>
      <c r="K170" s="275">
        <v>0</v>
      </c>
      <c r="L170" s="275">
        <v>0</v>
      </c>
      <c r="M170" s="275">
        <v>350</v>
      </c>
      <c r="N170" s="275">
        <v>70</v>
      </c>
      <c r="O170" s="275">
        <v>420</v>
      </c>
      <c r="P170" s="275">
        <v>0</v>
      </c>
      <c r="Q170" s="272" t="s">
        <v>1185</v>
      </c>
      <c r="R170" s="273" t="s">
        <v>1186</v>
      </c>
      <c r="S170" s="259" t="s">
        <v>1364</v>
      </c>
      <c r="T170" s="259" t="s">
        <v>1365</v>
      </c>
      <c r="U170" s="259">
        <v>14</v>
      </c>
      <c r="V170" s="259">
        <v>0</v>
      </c>
      <c r="W170" s="259">
        <v>0</v>
      </c>
    </row>
    <row r="171" spans="1:23" x14ac:dyDescent="0.55000000000000004">
      <c r="A171" s="271">
        <v>4</v>
      </c>
      <c r="B171" s="272" t="s">
        <v>928</v>
      </c>
      <c r="C171" s="273" t="s">
        <v>929</v>
      </c>
      <c r="D171" s="274" t="s">
        <v>1368</v>
      </c>
      <c r="E171" s="275">
        <v>70</v>
      </c>
      <c r="F171" s="275">
        <v>350</v>
      </c>
      <c r="G171" s="275">
        <v>0</v>
      </c>
      <c r="H171" s="275">
        <v>420</v>
      </c>
      <c r="I171" s="275">
        <v>0</v>
      </c>
      <c r="J171" s="275">
        <v>0</v>
      </c>
      <c r="K171" s="275">
        <v>0</v>
      </c>
      <c r="L171" s="275">
        <v>0</v>
      </c>
      <c r="M171" s="275">
        <v>350</v>
      </c>
      <c r="N171" s="275">
        <v>70</v>
      </c>
      <c r="O171" s="275">
        <v>420</v>
      </c>
      <c r="P171" s="275">
        <v>0</v>
      </c>
      <c r="Q171" s="272" t="s">
        <v>1185</v>
      </c>
      <c r="R171" s="273" t="s">
        <v>1186</v>
      </c>
      <c r="S171" s="259" t="s">
        <v>1364</v>
      </c>
      <c r="T171" s="259" t="s">
        <v>1365</v>
      </c>
      <c r="U171" s="259">
        <v>14</v>
      </c>
      <c r="V171" s="259">
        <v>0</v>
      </c>
      <c r="W171" s="259">
        <v>0</v>
      </c>
    </row>
    <row r="172" spans="1:23" x14ac:dyDescent="0.55000000000000004">
      <c r="A172" s="271">
        <v>5</v>
      </c>
      <c r="B172" s="272" t="s">
        <v>930</v>
      </c>
      <c r="C172" s="273" t="s">
        <v>931</v>
      </c>
      <c r="D172" s="274" t="s">
        <v>1369</v>
      </c>
      <c r="E172" s="275">
        <v>70</v>
      </c>
      <c r="F172" s="275">
        <v>350</v>
      </c>
      <c r="G172" s="275">
        <v>0</v>
      </c>
      <c r="H172" s="275">
        <v>420</v>
      </c>
      <c r="I172" s="275">
        <v>0</v>
      </c>
      <c r="J172" s="275">
        <v>0</v>
      </c>
      <c r="K172" s="275">
        <v>0</v>
      </c>
      <c r="L172" s="275">
        <v>0</v>
      </c>
      <c r="M172" s="275">
        <v>350</v>
      </c>
      <c r="N172" s="275">
        <v>70</v>
      </c>
      <c r="O172" s="275">
        <v>420</v>
      </c>
      <c r="P172" s="275">
        <v>0</v>
      </c>
      <c r="Q172" s="272" t="s">
        <v>1185</v>
      </c>
      <c r="R172" s="273" t="s">
        <v>1186</v>
      </c>
      <c r="S172" s="259" t="s">
        <v>1364</v>
      </c>
      <c r="T172" s="259" t="s">
        <v>1365</v>
      </c>
      <c r="U172" s="259">
        <v>14</v>
      </c>
      <c r="V172" s="259">
        <v>0</v>
      </c>
      <c r="W172" s="259">
        <v>0</v>
      </c>
    </row>
    <row r="173" spans="1:23" x14ac:dyDescent="0.55000000000000004">
      <c r="A173" s="271">
        <v>6</v>
      </c>
      <c r="B173" s="272" t="s">
        <v>932</v>
      </c>
      <c r="C173" s="273" t="s">
        <v>933</v>
      </c>
      <c r="D173" s="274" t="s">
        <v>1370</v>
      </c>
      <c r="E173" s="275">
        <v>70</v>
      </c>
      <c r="F173" s="275">
        <v>350</v>
      </c>
      <c r="G173" s="275">
        <v>0</v>
      </c>
      <c r="H173" s="275">
        <v>420</v>
      </c>
      <c r="I173" s="275">
        <v>0</v>
      </c>
      <c r="J173" s="275">
        <v>0</v>
      </c>
      <c r="K173" s="275">
        <v>0</v>
      </c>
      <c r="L173" s="275">
        <v>0</v>
      </c>
      <c r="M173" s="275">
        <v>350</v>
      </c>
      <c r="N173" s="275">
        <v>70</v>
      </c>
      <c r="O173" s="275">
        <v>420</v>
      </c>
      <c r="P173" s="275">
        <v>0</v>
      </c>
      <c r="Q173" s="272" t="s">
        <v>1185</v>
      </c>
      <c r="R173" s="273" t="s">
        <v>1186</v>
      </c>
      <c r="S173" s="259" t="s">
        <v>1364</v>
      </c>
      <c r="T173" s="259" t="s">
        <v>1365</v>
      </c>
      <c r="U173" s="259">
        <v>14</v>
      </c>
      <c r="V173" s="259">
        <v>0</v>
      </c>
      <c r="W173" s="259">
        <v>0</v>
      </c>
    </row>
    <row r="174" spans="1:23" x14ac:dyDescent="0.55000000000000004">
      <c r="A174" s="271">
        <v>7</v>
      </c>
      <c r="B174" s="272" t="s">
        <v>480</v>
      </c>
      <c r="C174" s="273" t="s">
        <v>927</v>
      </c>
      <c r="D174" s="274" t="s">
        <v>1371</v>
      </c>
      <c r="E174" s="275">
        <v>70</v>
      </c>
      <c r="F174" s="275">
        <v>350</v>
      </c>
      <c r="G174" s="275">
        <v>0</v>
      </c>
      <c r="H174" s="275">
        <v>420</v>
      </c>
      <c r="I174" s="275">
        <v>0</v>
      </c>
      <c r="J174" s="275">
        <v>0</v>
      </c>
      <c r="K174" s="275">
        <v>0</v>
      </c>
      <c r="L174" s="275">
        <v>0</v>
      </c>
      <c r="M174" s="275">
        <v>350</v>
      </c>
      <c r="N174" s="275">
        <v>70</v>
      </c>
      <c r="O174" s="275">
        <v>420</v>
      </c>
      <c r="P174" s="275">
        <v>0</v>
      </c>
      <c r="Q174" s="272" t="s">
        <v>1185</v>
      </c>
      <c r="R174" s="273" t="s">
        <v>1186</v>
      </c>
      <c r="S174" s="259" t="s">
        <v>1364</v>
      </c>
      <c r="T174" s="259" t="s">
        <v>1365</v>
      </c>
      <c r="U174" s="259">
        <v>14</v>
      </c>
      <c r="V174" s="259">
        <v>0</v>
      </c>
      <c r="W174" s="259">
        <v>0</v>
      </c>
    </row>
    <row r="175" spans="1:23" x14ac:dyDescent="0.55000000000000004">
      <c r="A175" s="271">
        <v>8</v>
      </c>
      <c r="B175" s="272" t="s">
        <v>934</v>
      </c>
      <c r="C175" s="273" t="s">
        <v>935</v>
      </c>
      <c r="D175" s="274" t="s">
        <v>1372</v>
      </c>
      <c r="E175" s="275">
        <v>70</v>
      </c>
      <c r="F175" s="275">
        <v>350</v>
      </c>
      <c r="G175" s="275">
        <v>0</v>
      </c>
      <c r="H175" s="275">
        <v>420</v>
      </c>
      <c r="I175" s="275">
        <v>0</v>
      </c>
      <c r="J175" s="275">
        <v>0</v>
      </c>
      <c r="K175" s="275">
        <v>0</v>
      </c>
      <c r="L175" s="275">
        <v>0</v>
      </c>
      <c r="M175" s="275">
        <v>350</v>
      </c>
      <c r="N175" s="275">
        <v>70</v>
      </c>
      <c r="O175" s="275">
        <v>420</v>
      </c>
      <c r="P175" s="275">
        <v>0</v>
      </c>
      <c r="Q175" s="272" t="s">
        <v>1185</v>
      </c>
      <c r="R175" s="273" t="s">
        <v>1186</v>
      </c>
      <c r="S175" s="259" t="s">
        <v>1364</v>
      </c>
      <c r="T175" s="259" t="s">
        <v>1365</v>
      </c>
      <c r="U175" s="259">
        <v>14</v>
      </c>
      <c r="V175" s="259">
        <v>0</v>
      </c>
      <c r="W175" s="259">
        <v>0</v>
      </c>
    </row>
    <row r="176" spans="1:23" x14ac:dyDescent="0.55000000000000004">
      <c r="A176" s="271">
        <v>9</v>
      </c>
      <c r="B176" s="272" t="s">
        <v>936</v>
      </c>
      <c r="C176" s="273" t="s">
        <v>937</v>
      </c>
      <c r="D176" s="274" t="s">
        <v>1373</v>
      </c>
      <c r="E176" s="275">
        <v>70</v>
      </c>
      <c r="F176" s="275">
        <v>350</v>
      </c>
      <c r="G176" s="275">
        <v>0</v>
      </c>
      <c r="H176" s="275">
        <v>420</v>
      </c>
      <c r="I176" s="275">
        <v>0</v>
      </c>
      <c r="J176" s="275">
        <v>0</v>
      </c>
      <c r="K176" s="275">
        <v>0</v>
      </c>
      <c r="L176" s="275">
        <v>0</v>
      </c>
      <c r="M176" s="275">
        <v>350</v>
      </c>
      <c r="N176" s="275">
        <v>70</v>
      </c>
      <c r="O176" s="275">
        <v>420</v>
      </c>
      <c r="P176" s="275">
        <v>0</v>
      </c>
      <c r="Q176" s="272" t="s">
        <v>1185</v>
      </c>
      <c r="R176" s="273" t="s">
        <v>1186</v>
      </c>
      <c r="S176" s="259" t="s">
        <v>1364</v>
      </c>
      <c r="T176" s="259" t="s">
        <v>1365</v>
      </c>
      <c r="U176" s="259">
        <v>14</v>
      </c>
      <c r="V176" s="259">
        <v>0</v>
      </c>
      <c r="W176" s="259">
        <v>0</v>
      </c>
    </row>
    <row r="177" spans="1:23" x14ac:dyDescent="0.55000000000000004">
      <c r="A177" s="271">
        <v>10</v>
      </c>
      <c r="B177" s="272" t="s">
        <v>932</v>
      </c>
      <c r="C177" s="273" t="s">
        <v>933</v>
      </c>
      <c r="D177" s="274" t="s">
        <v>1374</v>
      </c>
      <c r="E177" s="275">
        <v>5</v>
      </c>
      <c r="F177" s="275">
        <v>25</v>
      </c>
      <c r="G177" s="275">
        <v>0</v>
      </c>
      <c r="H177" s="275">
        <v>30</v>
      </c>
      <c r="I177" s="275">
        <v>0</v>
      </c>
      <c r="J177" s="275">
        <v>0</v>
      </c>
      <c r="K177" s="275">
        <v>0</v>
      </c>
      <c r="L177" s="275">
        <v>0</v>
      </c>
      <c r="M177" s="275">
        <v>25</v>
      </c>
      <c r="N177" s="275">
        <v>5</v>
      </c>
      <c r="O177" s="275">
        <v>30</v>
      </c>
      <c r="P177" s="275">
        <v>0</v>
      </c>
      <c r="Q177" s="272" t="s">
        <v>1185</v>
      </c>
      <c r="R177" s="273" t="s">
        <v>1186</v>
      </c>
      <c r="S177" s="259" t="s">
        <v>1364</v>
      </c>
      <c r="T177" s="259" t="s">
        <v>1365</v>
      </c>
      <c r="U177" s="259">
        <v>0</v>
      </c>
      <c r="V177" s="259">
        <v>2</v>
      </c>
      <c r="W177" s="259">
        <v>0</v>
      </c>
    </row>
    <row r="178" spans="1:23" x14ac:dyDescent="0.55000000000000004">
      <c r="A178" s="271">
        <v>11</v>
      </c>
      <c r="B178" s="272" t="s">
        <v>936</v>
      </c>
      <c r="C178" s="273" t="s">
        <v>937</v>
      </c>
      <c r="D178" s="274" t="s">
        <v>1375</v>
      </c>
      <c r="E178" s="275">
        <v>5</v>
      </c>
      <c r="F178" s="275">
        <v>25</v>
      </c>
      <c r="G178" s="275">
        <v>0</v>
      </c>
      <c r="H178" s="275">
        <v>30</v>
      </c>
      <c r="I178" s="275">
        <v>0</v>
      </c>
      <c r="J178" s="275">
        <v>0</v>
      </c>
      <c r="K178" s="275">
        <v>0</v>
      </c>
      <c r="L178" s="275">
        <v>0</v>
      </c>
      <c r="M178" s="275">
        <v>25</v>
      </c>
      <c r="N178" s="275">
        <v>5</v>
      </c>
      <c r="O178" s="275">
        <v>30</v>
      </c>
      <c r="P178" s="275">
        <v>0</v>
      </c>
      <c r="Q178" s="272" t="s">
        <v>1185</v>
      </c>
      <c r="R178" s="273" t="s">
        <v>1186</v>
      </c>
      <c r="S178" s="259" t="s">
        <v>1364</v>
      </c>
      <c r="T178" s="259" t="s">
        <v>1365</v>
      </c>
      <c r="U178" s="259">
        <v>0</v>
      </c>
      <c r="V178" s="259">
        <v>2</v>
      </c>
      <c r="W178" s="259">
        <v>0</v>
      </c>
    </row>
    <row r="179" spans="1:23" x14ac:dyDescent="0.55000000000000004">
      <c r="A179" s="271">
        <v>12</v>
      </c>
      <c r="B179" s="272" t="s">
        <v>922</v>
      </c>
      <c r="C179" s="273" t="s">
        <v>923</v>
      </c>
      <c r="D179" s="274" t="s">
        <v>1376</v>
      </c>
      <c r="E179" s="275">
        <v>5</v>
      </c>
      <c r="F179" s="275">
        <v>25</v>
      </c>
      <c r="G179" s="275">
        <v>0</v>
      </c>
      <c r="H179" s="275">
        <v>30</v>
      </c>
      <c r="I179" s="275">
        <v>0</v>
      </c>
      <c r="J179" s="275">
        <v>0</v>
      </c>
      <c r="K179" s="275">
        <v>0</v>
      </c>
      <c r="L179" s="275">
        <v>0</v>
      </c>
      <c r="M179" s="275">
        <v>25</v>
      </c>
      <c r="N179" s="275">
        <v>5</v>
      </c>
      <c r="O179" s="275">
        <v>30</v>
      </c>
      <c r="P179" s="275">
        <v>0</v>
      </c>
      <c r="Q179" s="272" t="s">
        <v>1185</v>
      </c>
      <c r="R179" s="273" t="s">
        <v>1186</v>
      </c>
      <c r="S179" s="259" t="s">
        <v>1364</v>
      </c>
      <c r="T179" s="259" t="s">
        <v>1365</v>
      </c>
      <c r="U179" s="259">
        <v>0</v>
      </c>
      <c r="V179" s="259">
        <v>2</v>
      </c>
      <c r="W179" s="259">
        <v>0</v>
      </c>
    </row>
    <row r="180" spans="1:23" x14ac:dyDescent="0.55000000000000004">
      <c r="A180" s="271">
        <v>13</v>
      </c>
      <c r="B180" s="272" t="s">
        <v>930</v>
      </c>
      <c r="C180" s="273" t="s">
        <v>931</v>
      </c>
      <c r="D180" s="274" t="s">
        <v>1377</v>
      </c>
      <c r="E180" s="275">
        <v>5</v>
      </c>
      <c r="F180" s="275">
        <v>25</v>
      </c>
      <c r="G180" s="275">
        <v>0</v>
      </c>
      <c r="H180" s="275">
        <v>30</v>
      </c>
      <c r="I180" s="275">
        <v>0</v>
      </c>
      <c r="J180" s="275">
        <v>0</v>
      </c>
      <c r="K180" s="275">
        <v>0</v>
      </c>
      <c r="L180" s="275">
        <v>0</v>
      </c>
      <c r="M180" s="275">
        <v>25</v>
      </c>
      <c r="N180" s="275">
        <v>5</v>
      </c>
      <c r="O180" s="275">
        <v>30</v>
      </c>
      <c r="P180" s="275">
        <v>0</v>
      </c>
      <c r="Q180" s="272" t="s">
        <v>1185</v>
      </c>
      <c r="R180" s="273" t="s">
        <v>1186</v>
      </c>
      <c r="S180" s="259" t="s">
        <v>1364</v>
      </c>
      <c r="T180" s="259" t="s">
        <v>1365</v>
      </c>
      <c r="U180" s="259">
        <v>0</v>
      </c>
      <c r="V180" s="259">
        <v>2</v>
      </c>
      <c r="W180" s="259">
        <v>0</v>
      </c>
    </row>
    <row r="181" spans="1:23" x14ac:dyDescent="0.55000000000000004">
      <c r="A181" s="271">
        <v>14</v>
      </c>
      <c r="B181" s="272" t="s">
        <v>934</v>
      </c>
      <c r="C181" s="273" t="s">
        <v>935</v>
      </c>
      <c r="D181" s="274" t="s">
        <v>1378</v>
      </c>
      <c r="E181" s="275">
        <v>5</v>
      </c>
      <c r="F181" s="275">
        <v>25</v>
      </c>
      <c r="G181" s="275">
        <v>0</v>
      </c>
      <c r="H181" s="275">
        <v>30</v>
      </c>
      <c r="I181" s="275">
        <v>0</v>
      </c>
      <c r="J181" s="275">
        <v>0</v>
      </c>
      <c r="K181" s="275">
        <v>0</v>
      </c>
      <c r="L181" s="275">
        <v>0</v>
      </c>
      <c r="M181" s="275">
        <v>25</v>
      </c>
      <c r="N181" s="275">
        <v>5</v>
      </c>
      <c r="O181" s="275">
        <v>30</v>
      </c>
      <c r="P181" s="275">
        <v>0</v>
      </c>
      <c r="Q181" s="272" t="s">
        <v>1185</v>
      </c>
      <c r="R181" s="273" t="s">
        <v>1186</v>
      </c>
      <c r="S181" s="259" t="s">
        <v>1364</v>
      </c>
      <c r="T181" s="259" t="s">
        <v>1365</v>
      </c>
      <c r="U181" s="259">
        <v>0</v>
      </c>
      <c r="V181" s="259">
        <v>2</v>
      </c>
      <c r="W181" s="259">
        <v>0</v>
      </c>
    </row>
    <row r="182" spans="1:23" x14ac:dyDescent="0.55000000000000004">
      <c r="A182" s="271">
        <v>15</v>
      </c>
      <c r="B182" s="272" t="s">
        <v>926</v>
      </c>
      <c r="C182" s="273" t="s">
        <v>927</v>
      </c>
      <c r="D182" s="274" t="s">
        <v>1379</v>
      </c>
      <c r="E182" s="275">
        <v>5</v>
      </c>
      <c r="F182" s="275">
        <v>25</v>
      </c>
      <c r="G182" s="275">
        <v>0</v>
      </c>
      <c r="H182" s="275">
        <v>30</v>
      </c>
      <c r="I182" s="275">
        <v>0</v>
      </c>
      <c r="J182" s="275">
        <v>0</v>
      </c>
      <c r="K182" s="275">
        <v>0</v>
      </c>
      <c r="L182" s="275">
        <v>0</v>
      </c>
      <c r="M182" s="275">
        <v>25</v>
      </c>
      <c r="N182" s="275">
        <v>5</v>
      </c>
      <c r="O182" s="275">
        <v>30</v>
      </c>
      <c r="P182" s="275">
        <v>0</v>
      </c>
      <c r="Q182" s="272" t="s">
        <v>1185</v>
      </c>
      <c r="R182" s="273" t="s">
        <v>1186</v>
      </c>
      <c r="S182" s="259" t="s">
        <v>1364</v>
      </c>
      <c r="T182" s="259" t="s">
        <v>1365</v>
      </c>
      <c r="U182" s="259">
        <v>0</v>
      </c>
      <c r="V182" s="259">
        <v>2</v>
      </c>
      <c r="W182" s="259">
        <v>0</v>
      </c>
    </row>
    <row r="183" spans="1:23" x14ac:dyDescent="0.55000000000000004">
      <c r="A183" s="271">
        <v>16</v>
      </c>
      <c r="B183" s="272" t="s">
        <v>924</v>
      </c>
      <c r="C183" s="273" t="s">
        <v>925</v>
      </c>
      <c r="D183" s="274" t="s">
        <v>1380</v>
      </c>
      <c r="E183" s="275">
        <v>5</v>
      </c>
      <c r="F183" s="275">
        <v>25</v>
      </c>
      <c r="G183" s="275">
        <v>0</v>
      </c>
      <c r="H183" s="275">
        <v>30</v>
      </c>
      <c r="I183" s="275">
        <v>0</v>
      </c>
      <c r="J183" s="275">
        <v>0</v>
      </c>
      <c r="K183" s="275">
        <v>0</v>
      </c>
      <c r="L183" s="275">
        <v>0</v>
      </c>
      <c r="M183" s="275">
        <v>25</v>
      </c>
      <c r="N183" s="275">
        <v>5</v>
      </c>
      <c r="O183" s="275">
        <v>30</v>
      </c>
      <c r="P183" s="275">
        <v>0</v>
      </c>
      <c r="Q183" s="272" t="s">
        <v>1185</v>
      </c>
      <c r="R183" s="273" t="s">
        <v>1186</v>
      </c>
      <c r="S183" s="259" t="s">
        <v>1364</v>
      </c>
      <c r="T183" s="259" t="s">
        <v>1365</v>
      </c>
      <c r="U183" s="259">
        <v>0</v>
      </c>
      <c r="V183" s="259">
        <v>2</v>
      </c>
      <c r="W183" s="259">
        <v>0</v>
      </c>
    </row>
    <row r="184" spans="1:23" x14ac:dyDescent="0.55000000000000004">
      <c r="A184" s="271">
        <v>17</v>
      </c>
      <c r="B184" s="272" t="s">
        <v>928</v>
      </c>
      <c r="C184" s="273" t="s">
        <v>929</v>
      </c>
      <c r="D184" s="274" t="s">
        <v>1381</v>
      </c>
      <c r="E184" s="275">
        <v>5</v>
      </c>
      <c r="F184" s="275">
        <v>25</v>
      </c>
      <c r="G184" s="275">
        <v>0</v>
      </c>
      <c r="H184" s="275">
        <v>30</v>
      </c>
      <c r="I184" s="275">
        <v>0</v>
      </c>
      <c r="J184" s="275">
        <v>0</v>
      </c>
      <c r="K184" s="275">
        <v>0</v>
      </c>
      <c r="L184" s="275">
        <v>0</v>
      </c>
      <c r="M184" s="275">
        <v>25</v>
      </c>
      <c r="N184" s="275">
        <v>5</v>
      </c>
      <c r="O184" s="275">
        <v>30</v>
      </c>
      <c r="P184" s="275">
        <v>0</v>
      </c>
      <c r="Q184" s="272" t="s">
        <v>1185</v>
      </c>
      <c r="R184" s="273" t="s">
        <v>1186</v>
      </c>
      <c r="S184" s="259" t="s">
        <v>1364</v>
      </c>
      <c r="T184" s="259" t="s">
        <v>1365</v>
      </c>
      <c r="U184" s="259">
        <v>0</v>
      </c>
      <c r="V184" s="259">
        <v>2</v>
      </c>
      <c r="W184" s="259">
        <v>0</v>
      </c>
    </row>
    <row r="185" spans="1:23" x14ac:dyDescent="0.55000000000000004">
      <c r="A185" s="271">
        <v>18</v>
      </c>
      <c r="B185" s="272" t="s">
        <v>480</v>
      </c>
      <c r="C185" s="273" t="s">
        <v>927</v>
      </c>
      <c r="D185" s="274" t="s">
        <v>1382</v>
      </c>
      <c r="E185" s="275">
        <v>5</v>
      </c>
      <c r="F185" s="275">
        <v>25</v>
      </c>
      <c r="G185" s="275">
        <v>0</v>
      </c>
      <c r="H185" s="275">
        <v>30</v>
      </c>
      <c r="I185" s="275">
        <v>0</v>
      </c>
      <c r="J185" s="275">
        <v>0</v>
      </c>
      <c r="K185" s="275">
        <v>0</v>
      </c>
      <c r="L185" s="275">
        <v>0</v>
      </c>
      <c r="M185" s="275">
        <v>25</v>
      </c>
      <c r="N185" s="275">
        <v>5</v>
      </c>
      <c r="O185" s="275">
        <v>30</v>
      </c>
      <c r="P185" s="275">
        <v>0</v>
      </c>
      <c r="Q185" s="272" t="s">
        <v>1185</v>
      </c>
      <c r="R185" s="273" t="s">
        <v>1186</v>
      </c>
      <c r="S185" s="259" t="s">
        <v>1364</v>
      </c>
      <c r="T185" s="259" t="s">
        <v>1365</v>
      </c>
      <c r="U185" s="259">
        <v>0</v>
      </c>
      <c r="V185" s="259">
        <v>2</v>
      </c>
      <c r="W185" s="259">
        <v>79</v>
      </c>
    </row>
    <row r="186" spans="1:23" x14ac:dyDescent="0.55000000000000004">
      <c r="A186" s="271">
        <v>19</v>
      </c>
      <c r="B186" s="272" t="s">
        <v>938</v>
      </c>
      <c r="C186" s="273" t="s">
        <v>939</v>
      </c>
      <c r="D186" s="274" t="s">
        <v>1383</v>
      </c>
      <c r="E186" s="275">
        <v>75</v>
      </c>
      <c r="F186" s="275">
        <v>375</v>
      </c>
      <c r="G186" s="275">
        <v>0</v>
      </c>
      <c r="H186" s="275">
        <v>450</v>
      </c>
      <c r="I186" s="275">
        <v>0</v>
      </c>
      <c r="J186" s="275">
        <v>0</v>
      </c>
      <c r="K186" s="275">
        <v>0</v>
      </c>
      <c r="L186" s="275">
        <v>0</v>
      </c>
      <c r="M186" s="275">
        <v>375</v>
      </c>
      <c r="N186" s="275">
        <v>75</v>
      </c>
      <c r="O186" s="275">
        <v>450</v>
      </c>
      <c r="P186" s="275">
        <v>0</v>
      </c>
      <c r="Q186" s="272" t="s">
        <v>1185</v>
      </c>
      <c r="R186" s="273" t="s">
        <v>1186</v>
      </c>
      <c r="S186" s="259" t="s">
        <v>1364</v>
      </c>
      <c r="T186" s="259" t="s">
        <v>1365</v>
      </c>
      <c r="U186" s="259">
        <v>15</v>
      </c>
      <c r="V186" s="259">
        <v>0</v>
      </c>
      <c r="W186" s="259">
        <v>0</v>
      </c>
    </row>
    <row r="187" spans="1:23" x14ac:dyDescent="0.55000000000000004">
      <c r="A187" s="271">
        <v>20</v>
      </c>
      <c r="B187" s="272" t="s">
        <v>940</v>
      </c>
      <c r="C187" s="273" t="s">
        <v>939</v>
      </c>
      <c r="D187" s="274" t="s">
        <v>1384</v>
      </c>
      <c r="E187" s="275">
        <v>75</v>
      </c>
      <c r="F187" s="275">
        <v>375</v>
      </c>
      <c r="G187" s="275">
        <v>0</v>
      </c>
      <c r="H187" s="275">
        <v>450</v>
      </c>
      <c r="I187" s="275">
        <v>0</v>
      </c>
      <c r="J187" s="275">
        <v>0</v>
      </c>
      <c r="K187" s="275">
        <v>0</v>
      </c>
      <c r="L187" s="275">
        <v>0</v>
      </c>
      <c r="M187" s="275">
        <v>375</v>
      </c>
      <c r="N187" s="275">
        <v>75</v>
      </c>
      <c r="O187" s="275">
        <v>450</v>
      </c>
      <c r="P187" s="275">
        <v>0</v>
      </c>
      <c r="Q187" s="272" t="s">
        <v>1185</v>
      </c>
      <c r="R187" s="273" t="s">
        <v>1186</v>
      </c>
      <c r="S187" s="259" t="s">
        <v>1364</v>
      </c>
      <c r="T187" s="259" t="s">
        <v>1365</v>
      </c>
      <c r="U187" s="259">
        <v>15</v>
      </c>
      <c r="V187" s="259">
        <v>0</v>
      </c>
      <c r="W187" s="259">
        <v>0</v>
      </c>
    </row>
    <row r="188" spans="1:23" x14ac:dyDescent="0.55000000000000004">
      <c r="A188" s="271">
        <v>21</v>
      </c>
      <c r="B188" s="272" t="s">
        <v>941</v>
      </c>
      <c r="C188" s="273" t="s">
        <v>942</v>
      </c>
      <c r="D188" s="274" t="s">
        <v>1385</v>
      </c>
      <c r="E188" s="275">
        <v>75</v>
      </c>
      <c r="F188" s="275">
        <v>375</v>
      </c>
      <c r="G188" s="275">
        <v>0</v>
      </c>
      <c r="H188" s="275">
        <v>450</v>
      </c>
      <c r="I188" s="275">
        <v>0</v>
      </c>
      <c r="J188" s="275">
        <v>0</v>
      </c>
      <c r="K188" s="275">
        <v>0</v>
      </c>
      <c r="L188" s="275">
        <v>0</v>
      </c>
      <c r="M188" s="275">
        <v>375</v>
      </c>
      <c r="N188" s="275">
        <v>75</v>
      </c>
      <c r="O188" s="275">
        <v>450</v>
      </c>
      <c r="P188" s="275">
        <v>0</v>
      </c>
      <c r="Q188" s="272" t="s">
        <v>1185</v>
      </c>
      <c r="R188" s="273" t="s">
        <v>1186</v>
      </c>
      <c r="S188" s="259" t="s">
        <v>1364</v>
      </c>
      <c r="T188" s="259" t="s">
        <v>1365</v>
      </c>
      <c r="U188" s="259">
        <v>15</v>
      </c>
      <c r="V188" s="259">
        <v>0</v>
      </c>
      <c r="W188" s="259">
        <v>0</v>
      </c>
    </row>
    <row r="189" spans="1:23" x14ac:dyDescent="0.55000000000000004">
      <c r="A189" s="271">
        <v>22</v>
      </c>
      <c r="B189" s="272" t="s">
        <v>943</v>
      </c>
      <c r="C189" s="273" t="s">
        <v>944</v>
      </c>
      <c r="D189" s="274" t="s">
        <v>1386</v>
      </c>
      <c r="E189" s="275">
        <v>75</v>
      </c>
      <c r="F189" s="275">
        <v>375</v>
      </c>
      <c r="G189" s="275">
        <v>0</v>
      </c>
      <c r="H189" s="275">
        <v>450</v>
      </c>
      <c r="I189" s="275">
        <v>0</v>
      </c>
      <c r="J189" s="275">
        <v>0</v>
      </c>
      <c r="K189" s="275">
        <v>0</v>
      </c>
      <c r="L189" s="275">
        <v>0</v>
      </c>
      <c r="M189" s="275">
        <v>375</v>
      </c>
      <c r="N189" s="275">
        <v>75</v>
      </c>
      <c r="O189" s="275">
        <v>450</v>
      </c>
      <c r="P189" s="275">
        <v>0</v>
      </c>
      <c r="Q189" s="272" t="s">
        <v>1185</v>
      </c>
      <c r="R189" s="273" t="s">
        <v>1186</v>
      </c>
      <c r="S189" s="259" t="s">
        <v>1364</v>
      </c>
      <c r="T189" s="259" t="s">
        <v>1365</v>
      </c>
      <c r="U189" s="259">
        <v>15</v>
      </c>
      <c r="V189" s="259">
        <v>0</v>
      </c>
      <c r="W189" s="259">
        <v>0</v>
      </c>
    </row>
    <row r="190" spans="1:23" x14ac:dyDescent="0.55000000000000004">
      <c r="A190" s="271">
        <v>23</v>
      </c>
      <c r="B190" s="272" t="s">
        <v>945</v>
      </c>
      <c r="C190" s="273" t="s">
        <v>946</v>
      </c>
      <c r="D190" s="274" t="s">
        <v>1387</v>
      </c>
      <c r="E190" s="275">
        <v>75</v>
      </c>
      <c r="F190" s="275">
        <v>375</v>
      </c>
      <c r="G190" s="275">
        <v>0</v>
      </c>
      <c r="H190" s="275">
        <v>450</v>
      </c>
      <c r="I190" s="275">
        <v>0</v>
      </c>
      <c r="J190" s="275">
        <v>0</v>
      </c>
      <c r="K190" s="275">
        <v>0</v>
      </c>
      <c r="L190" s="275">
        <v>0</v>
      </c>
      <c r="M190" s="275">
        <v>375</v>
      </c>
      <c r="N190" s="275">
        <v>75</v>
      </c>
      <c r="O190" s="275">
        <v>450</v>
      </c>
      <c r="P190" s="275">
        <v>0</v>
      </c>
      <c r="Q190" s="272" t="s">
        <v>1185</v>
      </c>
      <c r="R190" s="273" t="s">
        <v>1186</v>
      </c>
      <c r="S190" s="259" t="s">
        <v>1364</v>
      </c>
      <c r="T190" s="259" t="s">
        <v>1365</v>
      </c>
      <c r="U190" s="259">
        <v>15</v>
      </c>
      <c r="V190" s="259">
        <v>0</v>
      </c>
      <c r="W190" s="259">
        <v>0</v>
      </c>
    </row>
    <row r="191" spans="1:23" x14ac:dyDescent="0.55000000000000004">
      <c r="A191" s="271">
        <v>24</v>
      </c>
      <c r="B191" s="272" t="s">
        <v>947</v>
      </c>
      <c r="C191" s="273" t="s">
        <v>948</v>
      </c>
      <c r="D191" s="274" t="s">
        <v>1388</v>
      </c>
      <c r="E191" s="275">
        <v>75</v>
      </c>
      <c r="F191" s="275">
        <v>375</v>
      </c>
      <c r="G191" s="275">
        <v>0</v>
      </c>
      <c r="H191" s="275">
        <v>450</v>
      </c>
      <c r="I191" s="275">
        <v>0</v>
      </c>
      <c r="J191" s="275">
        <v>0</v>
      </c>
      <c r="K191" s="275">
        <v>0</v>
      </c>
      <c r="L191" s="275">
        <v>0</v>
      </c>
      <c r="M191" s="275">
        <v>375</v>
      </c>
      <c r="N191" s="275">
        <v>75</v>
      </c>
      <c r="O191" s="275">
        <v>450</v>
      </c>
      <c r="P191" s="275">
        <v>0</v>
      </c>
      <c r="Q191" s="272" t="s">
        <v>1185</v>
      </c>
      <c r="R191" s="273" t="s">
        <v>1186</v>
      </c>
      <c r="S191" s="259" t="s">
        <v>1364</v>
      </c>
      <c r="T191" s="259" t="s">
        <v>1365</v>
      </c>
      <c r="U191" s="259">
        <v>15</v>
      </c>
      <c r="V191" s="259">
        <v>0</v>
      </c>
      <c r="W191" s="259">
        <v>0</v>
      </c>
    </row>
    <row r="192" spans="1:23" x14ac:dyDescent="0.55000000000000004">
      <c r="A192" s="271">
        <v>25</v>
      </c>
      <c r="B192" s="272" t="s">
        <v>949</v>
      </c>
      <c r="C192" s="273" t="s">
        <v>133</v>
      </c>
      <c r="D192" s="274" t="s">
        <v>1389</v>
      </c>
      <c r="E192" s="275">
        <v>75</v>
      </c>
      <c r="F192" s="275">
        <v>375</v>
      </c>
      <c r="G192" s="275">
        <v>0</v>
      </c>
      <c r="H192" s="275">
        <v>450</v>
      </c>
      <c r="I192" s="275">
        <v>0</v>
      </c>
      <c r="J192" s="275">
        <v>0</v>
      </c>
      <c r="K192" s="275">
        <v>0</v>
      </c>
      <c r="L192" s="275">
        <v>0</v>
      </c>
      <c r="M192" s="275">
        <v>375</v>
      </c>
      <c r="N192" s="275">
        <v>75</v>
      </c>
      <c r="O192" s="275">
        <v>450</v>
      </c>
      <c r="P192" s="275">
        <v>0</v>
      </c>
      <c r="Q192" s="272" t="s">
        <v>1185</v>
      </c>
      <c r="R192" s="273" t="s">
        <v>1186</v>
      </c>
      <c r="S192" s="259" t="s">
        <v>1364</v>
      </c>
      <c r="T192" s="259" t="s">
        <v>1365</v>
      </c>
      <c r="U192" s="259">
        <v>15</v>
      </c>
      <c r="V192" s="259">
        <v>0</v>
      </c>
      <c r="W192" s="259">
        <v>0</v>
      </c>
    </row>
    <row r="193" spans="1:23" x14ac:dyDescent="0.55000000000000004">
      <c r="A193" s="271">
        <v>26</v>
      </c>
      <c r="B193" s="272" t="s">
        <v>950</v>
      </c>
      <c r="C193" s="273" t="s">
        <v>133</v>
      </c>
      <c r="D193" s="274" t="s">
        <v>1390</v>
      </c>
      <c r="E193" s="275">
        <v>75</v>
      </c>
      <c r="F193" s="275">
        <v>375</v>
      </c>
      <c r="G193" s="275">
        <v>0</v>
      </c>
      <c r="H193" s="275">
        <v>450</v>
      </c>
      <c r="I193" s="275">
        <v>0</v>
      </c>
      <c r="J193" s="275">
        <v>0</v>
      </c>
      <c r="K193" s="275">
        <v>0</v>
      </c>
      <c r="L193" s="275">
        <v>0</v>
      </c>
      <c r="M193" s="275">
        <v>375</v>
      </c>
      <c r="N193" s="275">
        <v>75</v>
      </c>
      <c r="O193" s="275">
        <v>450</v>
      </c>
      <c r="P193" s="275">
        <v>0</v>
      </c>
      <c r="Q193" s="272" t="s">
        <v>1185</v>
      </c>
      <c r="R193" s="273" t="s">
        <v>1186</v>
      </c>
      <c r="S193" s="259" t="s">
        <v>1364</v>
      </c>
      <c r="T193" s="259" t="s">
        <v>1365</v>
      </c>
      <c r="U193" s="259">
        <v>15</v>
      </c>
      <c r="V193" s="259">
        <v>0</v>
      </c>
      <c r="W193" s="259">
        <v>0</v>
      </c>
    </row>
    <row r="194" spans="1:23" x14ac:dyDescent="0.55000000000000004">
      <c r="A194" s="271">
        <v>27</v>
      </c>
      <c r="B194" s="272" t="s">
        <v>951</v>
      </c>
      <c r="C194" s="273" t="s">
        <v>952</v>
      </c>
      <c r="D194" s="274" t="s">
        <v>1391</v>
      </c>
      <c r="E194" s="275">
        <v>75</v>
      </c>
      <c r="F194" s="275">
        <v>375</v>
      </c>
      <c r="G194" s="275">
        <v>0</v>
      </c>
      <c r="H194" s="275">
        <v>450</v>
      </c>
      <c r="I194" s="275">
        <v>0</v>
      </c>
      <c r="J194" s="275">
        <v>0</v>
      </c>
      <c r="K194" s="275">
        <v>0</v>
      </c>
      <c r="L194" s="275">
        <v>0</v>
      </c>
      <c r="M194" s="275">
        <v>375</v>
      </c>
      <c r="N194" s="275">
        <v>75</v>
      </c>
      <c r="O194" s="275">
        <v>450</v>
      </c>
      <c r="P194" s="275">
        <v>0</v>
      </c>
      <c r="Q194" s="272" t="s">
        <v>1185</v>
      </c>
      <c r="R194" s="273" t="s">
        <v>1186</v>
      </c>
      <c r="S194" s="259" t="s">
        <v>1364</v>
      </c>
      <c r="T194" s="259" t="s">
        <v>1365</v>
      </c>
      <c r="U194" s="259">
        <v>15</v>
      </c>
      <c r="V194" s="259">
        <v>0</v>
      </c>
      <c r="W194" s="259">
        <v>0</v>
      </c>
    </row>
    <row r="195" spans="1:23" x14ac:dyDescent="0.55000000000000004">
      <c r="A195" s="271">
        <v>28</v>
      </c>
      <c r="B195" s="272" t="s">
        <v>953</v>
      </c>
      <c r="C195" s="273" t="s">
        <v>954</v>
      </c>
      <c r="D195" s="274" t="s">
        <v>1392</v>
      </c>
      <c r="E195" s="275">
        <v>75</v>
      </c>
      <c r="F195" s="275">
        <v>375</v>
      </c>
      <c r="G195" s="275">
        <v>0</v>
      </c>
      <c r="H195" s="275">
        <v>450</v>
      </c>
      <c r="I195" s="275">
        <v>0</v>
      </c>
      <c r="J195" s="275">
        <v>0</v>
      </c>
      <c r="K195" s="275">
        <v>0</v>
      </c>
      <c r="L195" s="275">
        <v>0</v>
      </c>
      <c r="M195" s="275">
        <v>375</v>
      </c>
      <c r="N195" s="275">
        <v>75</v>
      </c>
      <c r="O195" s="275">
        <v>450</v>
      </c>
      <c r="P195" s="275">
        <v>0</v>
      </c>
      <c r="Q195" s="272" t="s">
        <v>1185</v>
      </c>
      <c r="R195" s="273" t="s">
        <v>1186</v>
      </c>
      <c r="S195" s="259" t="s">
        <v>1364</v>
      </c>
      <c r="T195" s="259" t="s">
        <v>1365</v>
      </c>
      <c r="U195" s="259">
        <v>15</v>
      </c>
      <c r="V195" s="259">
        <v>0</v>
      </c>
      <c r="W195" s="259">
        <v>0</v>
      </c>
    </row>
    <row r="196" spans="1:23" x14ac:dyDescent="0.55000000000000004">
      <c r="A196" s="271">
        <v>29</v>
      </c>
      <c r="B196" s="272" t="s">
        <v>955</v>
      </c>
      <c r="C196" s="273" t="s">
        <v>956</v>
      </c>
      <c r="D196" s="274" t="s">
        <v>1393</v>
      </c>
      <c r="E196" s="275">
        <v>75</v>
      </c>
      <c r="F196" s="275">
        <v>375</v>
      </c>
      <c r="G196" s="275">
        <v>0</v>
      </c>
      <c r="H196" s="275">
        <v>450</v>
      </c>
      <c r="I196" s="275">
        <v>0</v>
      </c>
      <c r="J196" s="275">
        <v>0</v>
      </c>
      <c r="K196" s="275">
        <v>0</v>
      </c>
      <c r="L196" s="275">
        <v>0</v>
      </c>
      <c r="M196" s="275">
        <v>375</v>
      </c>
      <c r="N196" s="275">
        <v>75</v>
      </c>
      <c r="O196" s="275">
        <v>450</v>
      </c>
      <c r="P196" s="275">
        <v>0</v>
      </c>
      <c r="Q196" s="272" t="s">
        <v>1185</v>
      </c>
      <c r="R196" s="273" t="s">
        <v>1186</v>
      </c>
      <c r="S196" s="259" t="s">
        <v>1364</v>
      </c>
      <c r="T196" s="259" t="s">
        <v>1365</v>
      </c>
      <c r="U196" s="259">
        <v>15</v>
      </c>
      <c r="V196" s="259">
        <v>0</v>
      </c>
      <c r="W196" s="259">
        <v>0</v>
      </c>
    </row>
    <row r="197" spans="1:23" x14ac:dyDescent="0.55000000000000004">
      <c r="A197" s="271">
        <v>30</v>
      </c>
      <c r="B197" s="272" t="s">
        <v>957</v>
      </c>
      <c r="C197" s="273" t="s">
        <v>958</v>
      </c>
      <c r="D197" s="274" t="s">
        <v>1394</v>
      </c>
      <c r="E197" s="275">
        <v>75</v>
      </c>
      <c r="F197" s="275">
        <v>375</v>
      </c>
      <c r="G197" s="275">
        <v>0</v>
      </c>
      <c r="H197" s="275">
        <v>450</v>
      </c>
      <c r="I197" s="275">
        <v>0</v>
      </c>
      <c r="J197" s="275">
        <v>0</v>
      </c>
      <c r="K197" s="275">
        <v>0</v>
      </c>
      <c r="L197" s="275">
        <v>0</v>
      </c>
      <c r="M197" s="275">
        <v>375</v>
      </c>
      <c r="N197" s="275">
        <v>75</v>
      </c>
      <c r="O197" s="275">
        <v>450</v>
      </c>
      <c r="P197" s="275">
        <v>0</v>
      </c>
      <c r="Q197" s="272" t="s">
        <v>1185</v>
      </c>
      <c r="R197" s="273" t="s">
        <v>1186</v>
      </c>
      <c r="S197" s="259" t="s">
        <v>1364</v>
      </c>
      <c r="T197" s="259" t="s">
        <v>1365</v>
      </c>
      <c r="U197" s="259">
        <v>15</v>
      </c>
      <c r="V197" s="259">
        <v>0</v>
      </c>
      <c r="W197" s="259">
        <v>0</v>
      </c>
    </row>
    <row r="198" spans="1:23" x14ac:dyDescent="0.55000000000000004">
      <c r="A198" s="271">
        <v>31</v>
      </c>
      <c r="B198" s="272" t="s">
        <v>424</v>
      </c>
      <c r="C198" s="273" t="s">
        <v>959</v>
      </c>
      <c r="D198" s="274" t="s">
        <v>1395</v>
      </c>
      <c r="E198" s="275">
        <v>70</v>
      </c>
      <c r="F198" s="275">
        <v>350</v>
      </c>
      <c r="G198" s="275">
        <v>0</v>
      </c>
      <c r="H198" s="275">
        <v>420</v>
      </c>
      <c r="I198" s="275">
        <v>0</v>
      </c>
      <c r="J198" s="275">
        <v>0</v>
      </c>
      <c r="K198" s="275">
        <v>0</v>
      </c>
      <c r="L198" s="275">
        <v>0</v>
      </c>
      <c r="M198" s="275">
        <v>350</v>
      </c>
      <c r="N198" s="275">
        <v>70</v>
      </c>
      <c r="O198" s="275">
        <v>420</v>
      </c>
      <c r="P198" s="275">
        <v>0</v>
      </c>
      <c r="Q198" s="272" t="s">
        <v>1185</v>
      </c>
      <c r="R198" s="273" t="s">
        <v>1186</v>
      </c>
      <c r="S198" s="259" t="s">
        <v>1364</v>
      </c>
      <c r="T198" s="259" t="s">
        <v>1365</v>
      </c>
      <c r="U198" s="259">
        <v>14</v>
      </c>
      <c r="V198" s="259">
        <v>1</v>
      </c>
      <c r="W198" s="259">
        <v>35</v>
      </c>
    </row>
    <row r="199" spans="1:23" x14ac:dyDescent="0.55000000000000004">
      <c r="A199" s="271">
        <v>32</v>
      </c>
      <c r="B199" s="272" t="s">
        <v>960</v>
      </c>
      <c r="C199" s="273" t="s">
        <v>961</v>
      </c>
      <c r="D199" s="274" t="s">
        <v>1396</v>
      </c>
      <c r="E199" s="275">
        <v>35</v>
      </c>
      <c r="F199" s="275">
        <v>175</v>
      </c>
      <c r="G199" s="275">
        <v>0</v>
      </c>
      <c r="H199" s="275">
        <v>210</v>
      </c>
      <c r="I199" s="275">
        <v>0</v>
      </c>
      <c r="J199" s="275">
        <v>0</v>
      </c>
      <c r="K199" s="275">
        <v>0</v>
      </c>
      <c r="L199" s="275">
        <v>0</v>
      </c>
      <c r="M199" s="275">
        <v>175</v>
      </c>
      <c r="N199" s="275">
        <v>35</v>
      </c>
      <c r="O199" s="275">
        <v>210</v>
      </c>
      <c r="P199" s="275">
        <v>0</v>
      </c>
      <c r="Q199" s="272" t="s">
        <v>1185</v>
      </c>
      <c r="R199" s="273" t="s">
        <v>1186</v>
      </c>
      <c r="S199" s="259" t="s">
        <v>1364</v>
      </c>
      <c r="T199" s="259" t="s">
        <v>1365</v>
      </c>
      <c r="U199" s="259">
        <v>7</v>
      </c>
      <c r="V199" s="259">
        <v>1</v>
      </c>
      <c r="W199" s="259">
        <v>41</v>
      </c>
    </row>
    <row r="200" spans="1:23" x14ac:dyDescent="0.55000000000000004">
      <c r="A200" s="271">
        <v>33</v>
      </c>
      <c r="B200" s="272" t="s">
        <v>962</v>
      </c>
      <c r="C200" s="273" t="s">
        <v>963</v>
      </c>
      <c r="D200" s="274" t="s">
        <v>1397</v>
      </c>
      <c r="E200" s="275">
        <v>60</v>
      </c>
      <c r="F200" s="275">
        <v>300</v>
      </c>
      <c r="G200" s="275">
        <v>0</v>
      </c>
      <c r="H200" s="275">
        <v>360</v>
      </c>
      <c r="I200" s="275">
        <v>0</v>
      </c>
      <c r="J200" s="275">
        <v>0</v>
      </c>
      <c r="K200" s="275">
        <v>0</v>
      </c>
      <c r="L200" s="275">
        <v>0</v>
      </c>
      <c r="M200" s="275">
        <v>300</v>
      </c>
      <c r="N200" s="275">
        <v>60</v>
      </c>
      <c r="O200" s="275">
        <v>360</v>
      </c>
      <c r="P200" s="275">
        <v>0</v>
      </c>
      <c r="Q200" s="272" t="s">
        <v>1185</v>
      </c>
      <c r="R200" s="273" t="s">
        <v>1186</v>
      </c>
      <c r="S200" s="259" t="s">
        <v>1364</v>
      </c>
      <c r="T200" s="259" t="s">
        <v>1365</v>
      </c>
      <c r="U200" s="259">
        <v>12</v>
      </c>
      <c r="V200" s="259">
        <v>0</v>
      </c>
      <c r="W200" s="259">
        <v>63</v>
      </c>
    </row>
    <row r="201" spans="1:23" x14ac:dyDescent="0.55000000000000004">
      <c r="A201" s="271">
        <v>34</v>
      </c>
      <c r="B201" s="272" t="s">
        <v>964</v>
      </c>
      <c r="C201" s="273" t="s">
        <v>965</v>
      </c>
      <c r="D201" s="274" t="s">
        <v>1398</v>
      </c>
      <c r="E201" s="275">
        <v>75</v>
      </c>
      <c r="F201" s="275">
        <v>375</v>
      </c>
      <c r="G201" s="275">
        <v>0</v>
      </c>
      <c r="H201" s="275">
        <v>450</v>
      </c>
      <c r="I201" s="275">
        <v>0</v>
      </c>
      <c r="J201" s="275">
        <v>0</v>
      </c>
      <c r="K201" s="275">
        <v>0</v>
      </c>
      <c r="L201" s="275">
        <v>0</v>
      </c>
      <c r="M201" s="275">
        <v>375</v>
      </c>
      <c r="N201" s="275">
        <v>75</v>
      </c>
      <c r="O201" s="275">
        <v>450</v>
      </c>
      <c r="P201" s="275">
        <v>0</v>
      </c>
      <c r="Q201" s="272" t="s">
        <v>1185</v>
      </c>
      <c r="R201" s="273" t="s">
        <v>1186</v>
      </c>
      <c r="S201" s="259" t="s">
        <v>1364</v>
      </c>
      <c r="T201" s="259" t="s">
        <v>1365</v>
      </c>
      <c r="U201" s="259">
        <v>15</v>
      </c>
      <c r="V201" s="259">
        <v>0</v>
      </c>
      <c r="W201" s="259">
        <v>0</v>
      </c>
    </row>
    <row r="202" spans="1:23" x14ac:dyDescent="0.55000000000000004">
      <c r="A202" s="271">
        <v>35</v>
      </c>
      <c r="B202" s="272" t="s">
        <v>966</v>
      </c>
      <c r="C202" s="273" t="s">
        <v>967</v>
      </c>
      <c r="D202" s="274" t="s">
        <v>1399</v>
      </c>
      <c r="E202" s="275">
        <v>75</v>
      </c>
      <c r="F202" s="275">
        <v>375</v>
      </c>
      <c r="G202" s="275">
        <v>0</v>
      </c>
      <c r="H202" s="275">
        <v>450</v>
      </c>
      <c r="I202" s="275">
        <v>0</v>
      </c>
      <c r="J202" s="275">
        <v>0</v>
      </c>
      <c r="K202" s="275">
        <v>0</v>
      </c>
      <c r="L202" s="275">
        <v>0</v>
      </c>
      <c r="M202" s="275">
        <v>375</v>
      </c>
      <c r="N202" s="275">
        <v>75</v>
      </c>
      <c r="O202" s="275">
        <v>450</v>
      </c>
      <c r="P202" s="275">
        <v>0</v>
      </c>
      <c r="Q202" s="272" t="s">
        <v>1185</v>
      </c>
      <c r="R202" s="273" t="s">
        <v>1186</v>
      </c>
      <c r="S202" s="259" t="s">
        <v>1364</v>
      </c>
      <c r="T202" s="259" t="s">
        <v>1365</v>
      </c>
      <c r="U202" s="259">
        <v>15</v>
      </c>
      <c r="V202" s="259">
        <v>0</v>
      </c>
      <c r="W202" s="259">
        <v>0</v>
      </c>
    </row>
    <row r="203" spans="1:23" x14ac:dyDescent="0.55000000000000004">
      <c r="A203" s="271">
        <v>36</v>
      </c>
      <c r="B203" s="272" t="s">
        <v>968</v>
      </c>
      <c r="C203" s="273" t="s">
        <v>969</v>
      </c>
      <c r="D203" s="274" t="s">
        <v>1400</v>
      </c>
      <c r="E203" s="275">
        <v>75</v>
      </c>
      <c r="F203" s="275">
        <v>375</v>
      </c>
      <c r="G203" s="275">
        <v>0</v>
      </c>
      <c r="H203" s="275">
        <v>450</v>
      </c>
      <c r="I203" s="275">
        <v>0</v>
      </c>
      <c r="J203" s="275">
        <v>0</v>
      </c>
      <c r="K203" s="275">
        <v>0</v>
      </c>
      <c r="L203" s="275">
        <v>0</v>
      </c>
      <c r="M203" s="275">
        <v>375</v>
      </c>
      <c r="N203" s="275">
        <v>75</v>
      </c>
      <c r="O203" s="275">
        <v>450</v>
      </c>
      <c r="P203" s="275">
        <v>0</v>
      </c>
      <c r="Q203" s="272" t="s">
        <v>1185</v>
      </c>
      <c r="R203" s="273" t="s">
        <v>1186</v>
      </c>
      <c r="S203" s="259" t="s">
        <v>1364</v>
      </c>
      <c r="T203" s="259" t="s">
        <v>1365</v>
      </c>
      <c r="U203" s="259">
        <v>15</v>
      </c>
      <c r="V203" s="259">
        <v>0</v>
      </c>
      <c r="W203" s="259">
        <v>0</v>
      </c>
    </row>
    <row r="204" spans="1:23" x14ac:dyDescent="0.55000000000000004">
      <c r="A204" s="271">
        <v>37</v>
      </c>
      <c r="B204" s="272" t="s">
        <v>970</v>
      </c>
      <c r="C204" s="273" t="s">
        <v>969</v>
      </c>
      <c r="D204" s="274" t="s">
        <v>1401</v>
      </c>
      <c r="E204" s="275">
        <v>75</v>
      </c>
      <c r="F204" s="275">
        <v>375</v>
      </c>
      <c r="G204" s="275">
        <v>0</v>
      </c>
      <c r="H204" s="275">
        <v>450</v>
      </c>
      <c r="I204" s="275">
        <v>0</v>
      </c>
      <c r="J204" s="275">
        <v>0</v>
      </c>
      <c r="K204" s="275">
        <v>0</v>
      </c>
      <c r="L204" s="275">
        <v>0</v>
      </c>
      <c r="M204" s="275">
        <v>375</v>
      </c>
      <c r="N204" s="275">
        <v>75</v>
      </c>
      <c r="O204" s="275">
        <v>450</v>
      </c>
      <c r="P204" s="275">
        <v>0</v>
      </c>
      <c r="Q204" s="272" t="s">
        <v>1185</v>
      </c>
      <c r="R204" s="273" t="s">
        <v>1186</v>
      </c>
      <c r="S204" s="259" t="s">
        <v>1364</v>
      </c>
      <c r="T204" s="259" t="s">
        <v>1365</v>
      </c>
      <c r="U204" s="259">
        <v>15</v>
      </c>
      <c r="V204" s="259">
        <v>0</v>
      </c>
      <c r="W204" s="259">
        <v>0</v>
      </c>
    </row>
    <row r="205" spans="1:23" x14ac:dyDescent="0.55000000000000004">
      <c r="A205" s="271">
        <v>38</v>
      </c>
      <c r="B205" s="272" t="s">
        <v>971</v>
      </c>
      <c r="C205" s="273" t="s">
        <v>972</v>
      </c>
      <c r="D205" s="274" t="s">
        <v>1402</v>
      </c>
      <c r="E205" s="275">
        <v>75</v>
      </c>
      <c r="F205" s="275">
        <v>375</v>
      </c>
      <c r="G205" s="275">
        <v>0</v>
      </c>
      <c r="H205" s="275">
        <v>450</v>
      </c>
      <c r="I205" s="275">
        <v>0</v>
      </c>
      <c r="J205" s="275">
        <v>0</v>
      </c>
      <c r="K205" s="275">
        <v>0</v>
      </c>
      <c r="L205" s="275">
        <v>0</v>
      </c>
      <c r="M205" s="275">
        <v>375</v>
      </c>
      <c r="N205" s="275">
        <v>75</v>
      </c>
      <c r="O205" s="275">
        <v>450</v>
      </c>
      <c r="P205" s="275">
        <v>0</v>
      </c>
      <c r="Q205" s="272" t="s">
        <v>1185</v>
      </c>
      <c r="R205" s="273" t="s">
        <v>1186</v>
      </c>
      <c r="S205" s="259" t="s">
        <v>1364</v>
      </c>
      <c r="T205" s="259" t="s">
        <v>1365</v>
      </c>
      <c r="U205" s="259">
        <v>15</v>
      </c>
      <c r="V205" s="259">
        <v>0</v>
      </c>
      <c r="W205" s="259">
        <v>0</v>
      </c>
    </row>
    <row r="206" spans="1:23" x14ac:dyDescent="0.55000000000000004">
      <c r="A206" s="271">
        <v>39</v>
      </c>
      <c r="B206" s="272" t="s">
        <v>973</v>
      </c>
      <c r="C206" s="273" t="s">
        <v>974</v>
      </c>
      <c r="D206" s="274" t="s">
        <v>1403</v>
      </c>
      <c r="E206" s="275">
        <v>70</v>
      </c>
      <c r="F206" s="275">
        <v>350</v>
      </c>
      <c r="G206" s="275">
        <v>0</v>
      </c>
      <c r="H206" s="275">
        <v>420</v>
      </c>
      <c r="I206" s="275">
        <v>0</v>
      </c>
      <c r="J206" s="275">
        <v>0</v>
      </c>
      <c r="K206" s="275">
        <v>0</v>
      </c>
      <c r="L206" s="275">
        <v>0</v>
      </c>
      <c r="M206" s="275">
        <v>350</v>
      </c>
      <c r="N206" s="275">
        <v>70</v>
      </c>
      <c r="O206" s="275">
        <v>420</v>
      </c>
      <c r="P206" s="275">
        <v>0</v>
      </c>
      <c r="Q206" s="272" t="s">
        <v>1185</v>
      </c>
      <c r="R206" s="273" t="s">
        <v>1186</v>
      </c>
      <c r="S206" s="259" t="s">
        <v>1364</v>
      </c>
      <c r="T206" s="259" t="s">
        <v>1365</v>
      </c>
      <c r="U206" s="259">
        <v>14</v>
      </c>
      <c r="V206" s="259">
        <v>1</v>
      </c>
      <c r="W206" s="259">
        <v>50</v>
      </c>
    </row>
    <row r="207" spans="1:23" x14ac:dyDescent="0.55000000000000004">
      <c r="A207" s="271">
        <v>40</v>
      </c>
      <c r="B207" s="272" t="s">
        <v>973</v>
      </c>
      <c r="C207" s="273" t="s">
        <v>974</v>
      </c>
      <c r="D207" s="274" t="s">
        <v>1404</v>
      </c>
      <c r="E207" s="275">
        <v>5</v>
      </c>
      <c r="F207" s="275">
        <v>25</v>
      </c>
      <c r="G207" s="275">
        <v>0</v>
      </c>
      <c r="H207" s="275">
        <v>30</v>
      </c>
      <c r="I207" s="275">
        <v>0</v>
      </c>
      <c r="J207" s="275">
        <v>0</v>
      </c>
      <c r="K207" s="275">
        <v>0</v>
      </c>
      <c r="L207" s="275">
        <v>0</v>
      </c>
      <c r="M207" s="275">
        <v>25</v>
      </c>
      <c r="N207" s="275">
        <v>5</v>
      </c>
      <c r="O207" s="275">
        <v>30</v>
      </c>
      <c r="P207" s="275">
        <v>0</v>
      </c>
      <c r="Q207" s="272" t="s">
        <v>1185</v>
      </c>
      <c r="R207" s="273" t="s">
        <v>1186</v>
      </c>
      <c r="S207" s="259" t="s">
        <v>1364</v>
      </c>
      <c r="T207" s="259" t="s">
        <v>1365</v>
      </c>
      <c r="U207" s="259">
        <v>0</v>
      </c>
      <c r="V207" s="259">
        <v>2</v>
      </c>
      <c r="W207" s="259">
        <v>50</v>
      </c>
    </row>
    <row r="208" spans="1:23" x14ac:dyDescent="0.55000000000000004">
      <c r="A208" s="271">
        <v>41</v>
      </c>
      <c r="B208" s="272" t="s">
        <v>104</v>
      </c>
      <c r="C208" s="273" t="s">
        <v>974</v>
      </c>
      <c r="D208" s="274" t="s">
        <v>1405</v>
      </c>
      <c r="E208" s="275">
        <v>65</v>
      </c>
      <c r="F208" s="275">
        <v>325</v>
      </c>
      <c r="G208" s="275">
        <v>0</v>
      </c>
      <c r="H208" s="275">
        <v>390</v>
      </c>
      <c r="I208" s="275">
        <v>0</v>
      </c>
      <c r="J208" s="275">
        <v>0</v>
      </c>
      <c r="K208" s="275">
        <v>0</v>
      </c>
      <c r="L208" s="275">
        <v>0</v>
      </c>
      <c r="M208" s="275">
        <v>325</v>
      </c>
      <c r="N208" s="275">
        <v>65</v>
      </c>
      <c r="O208" s="275">
        <v>390</v>
      </c>
      <c r="P208" s="275">
        <v>0</v>
      </c>
      <c r="Q208" s="272" t="s">
        <v>1185</v>
      </c>
      <c r="R208" s="273" t="s">
        <v>1186</v>
      </c>
      <c r="S208" s="259" t="s">
        <v>1364</v>
      </c>
      <c r="T208" s="259" t="s">
        <v>1365</v>
      </c>
      <c r="U208" s="259">
        <v>13</v>
      </c>
      <c r="V208" s="259">
        <v>0</v>
      </c>
      <c r="W208" s="259">
        <v>68</v>
      </c>
    </row>
    <row r="209" spans="1:23" x14ac:dyDescent="0.55000000000000004">
      <c r="A209" s="271">
        <v>42</v>
      </c>
      <c r="B209" s="272" t="s">
        <v>104</v>
      </c>
      <c r="C209" s="273" t="s">
        <v>974</v>
      </c>
      <c r="D209" s="274" t="s">
        <v>1406</v>
      </c>
      <c r="E209" s="275">
        <v>10</v>
      </c>
      <c r="F209" s="275">
        <v>50</v>
      </c>
      <c r="G209" s="275">
        <v>0</v>
      </c>
      <c r="H209" s="275">
        <v>60</v>
      </c>
      <c r="I209" s="275">
        <v>0</v>
      </c>
      <c r="J209" s="275">
        <v>0</v>
      </c>
      <c r="K209" s="275">
        <v>0</v>
      </c>
      <c r="L209" s="275">
        <v>0</v>
      </c>
      <c r="M209" s="275">
        <v>50</v>
      </c>
      <c r="N209" s="275">
        <v>10</v>
      </c>
      <c r="O209" s="275">
        <v>60</v>
      </c>
      <c r="P209" s="275">
        <v>0</v>
      </c>
      <c r="Q209" s="272" t="s">
        <v>1185</v>
      </c>
      <c r="R209" s="273" t="s">
        <v>1186</v>
      </c>
      <c r="S209" s="259" t="s">
        <v>1364</v>
      </c>
      <c r="T209" s="259" t="s">
        <v>1365</v>
      </c>
      <c r="U209" s="259">
        <v>1</v>
      </c>
      <c r="V209" s="259">
        <v>3</v>
      </c>
      <c r="W209" s="259">
        <v>32</v>
      </c>
    </row>
    <row r="210" spans="1:23" x14ac:dyDescent="0.55000000000000004">
      <c r="A210" s="271">
        <v>43</v>
      </c>
      <c r="B210" s="272" t="s">
        <v>975</v>
      </c>
      <c r="C210" s="273" t="s">
        <v>976</v>
      </c>
      <c r="D210" s="274" t="s">
        <v>1407</v>
      </c>
      <c r="E210" s="275">
        <v>60</v>
      </c>
      <c r="F210" s="275">
        <v>300</v>
      </c>
      <c r="G210" s="275">
        <v>0</v>
      </c>
      <c r="H210" s="275">
        <v>360</v>
      </c>
      <c r="I210" s="275">
        <v>0</v>
      </c>
      <c r="J210" s="275">
        <v>0</v>
      </c>
      <c r="K210" s="275">
        <v>0</v>
      </c>
      <c r="L210" s="275">
        <v>0</v>
      </c>
      <c r="M210" s="275">
        <v>300</v>
      </c>
      <c r="N210" s="275">
        <v>60</v>
      </c>
      <c r="O210" s="275">
        <v>360</v>
      </c>
      <c r="P210" s="275">
        <v>0</v>
      </c>
      <c r="Q210" s="272" t="s">
        <v>1185</v>
      </c>
      <c r="R210" s="273" t="s">
        <v>1186</v>
      </c>
      <c r="S210" s="259" t="s">
        <v>1364</v>
      </c>
      <c r="T210" s="259" t="s">
        <v>1365</v>
      </c>
      <c r="U210" s="259">
        <v>12</v>
      </c>
      <c r="V210" s="259">
        <v>0</v>
      </c>
      <c r="W210" s="259">
        <v>55</v>
      </c>
    </row>
    <row r="211" spans="1:23" x14ac:dyDescent="0.55000000000000004">
      <c r="A211" s="271">
        <v>44</v>
      </c>
      <c r="B211" s="272" t="s">
        <v>975</v>
      </c>
      <c r="C211" s="273" t="s">
        <v>976</v>
      </c>
      <c r="D211" s="274" t="s">
        <v>1408</v>
      </c>
      <c r="E211" s="275">
        <v>15</v>
      </c>
      <c r="F211" s="275">
        <v>75</v>
      </c>
      <c r="G211" s="275">
        <v>0</v>
      </c>
      <c r="H211" s="275">
        <v>90</v>
      </c>
      <c r="I211" s="275">
        <v>0</v>
      </c>
      <c r="J211" s="275">
        <v>0</v>
      </c>
      <c r="K211" s="275">
        <v>0</v>
      </c>
      <c r="L211" s="275">
        <v>0</v>
      </c>
      <c r="M211" s="275">
        <v>75</v>
      </c>
      <c r="N211" s="275">
        <v>15</v>
      </c>
      <c r="O211" s="275">
        <v>90</v>
      </c>
      <c r="P211" s="275">
        <v>0</v>
      </c>
      <c r="Q211" s="272" t="s">
        <v>1185</v>
      </c>
      <c r="R211" s="273" t="s">
        <v>1186</v>
      </c>
      <c r="S211" s="259" t="s">
        <v>1364</v>
      </c>
      <c r="T211" s="259" t="s">
        <v>1365</v>
      </c>
      <c r="U211" s="259">
        <v>2</v>
      </c>
      <c r="V211" s="259">
        <v>3</v>
      </c>
      <c r="W211" s="259">
        <v>45</v>
      </c>
    </row>
    <row r="212" spans="1:23" x14ac:dyDescent="0.55000000000000004">
      <c r="A212" s="271">
        <v>45</v>
      </c>
      <c r="B212" s="272" t="s">
        <v>977</v>
      </c>
      <c r="C212" s="273" t="s">
        <v>978</v>
      </c>
      <c r="D212" s="274" t="s">
        <v>1409</v>
      </c>
      <c r="E212" s="275">
        <v>55</v>
      </c>
      <c r="F212" s="275">
        <v>275</v>
      </c>
      <c r="G212" s="275">
        <v>0</v>
      </c>
      <c r="H212" s="275">
        <v>330</v>
      </c>
      <c r="I212" s="275">
        <v>0</v>
      </c>
      <c r="J212" s="275">
        <v>0</v>
      </c>
      <c r="K212" s="275">
        <v>0</v>
      </c>
      <c r="L212" s="275">
        <v>0</v>
      </c>
      <c r="M212" s="275">
        <v>275</v>
      </c>
      <c r="N212" s="275">
        <v>55</v>
      </c>
      <c r="O212" s="275">
        <v>330</v>
      </c>
      <c r="P212" s="275">
        <v>0</v>
      </c>
      <c r="Q212" s="272" t="s">
        <v>1185</v>
      </c>
      <c r="R212" s="273" t="s">
        <v>1186</v>
      </c>
      <c r="S212" s="259" t="s">
        <v>1364</v>
      </c>
      <c r="T212" s="259" t="s">
        <v>1365</v>
      </c>
      <c r="U212" s="259">
        <v>11</v>
      </c>
      <c r="V212" s="259">
        <v>1</v>
      </c>
      <c r="W212" s="259">
        <v>18</v>
      </c>
    </row>
    <row r="213" spans="1:23" x14ac:dyDescent="0.55000000000000004">
      <c r="A213" s="271">
        <v>46</v>
      </c>
      <c r="B213" s="272" t="s">
        <v>977</v>
      </c>
      <c r="C213" s="273" t="s">
        <v>978</v>
      </c>
      <c r="D213" s="274" t="s">
        <v>1410</v>
      </c>
      <c r="E213" s="275">
        <v>20</v>
      </c>
      <c r="F213" s="275">
        <v>100</v>
      </c>
      <c r="G213" s="275">
        <v>0</v>
      </c>
      <c r="H213" s="275">
        <v>120</v>
      </c>
      <c r="I213" s="275">
        <v>0</v>
      </c>
      <c r="J213" s="275">
        <v>0</v>
      </c>
      <c r="K213" s="275">
        <v>0</v>
      </c>
      <c r="L213" s="275">
        <v>0</v>
      </c>
      <c r="M213" s="275">
        <v>100</v>
      </c>
      <c r="N213" s="275">
        <v>20</v>
      </c>
      <c r="O213" s="275">
        <v>120</v>
      </c>
      <c r="P213" s="275">
        <v>0</v>
      </c>
      <c r="Q213" s="272" t="s">
        <v>1185</v>
      </c>
      <c r="R213" s="273" t="s">
        <v>1186</v>
      </c>
      <c r="S213" s="259" t="s">
        <v>1364</v>
      </c>
      <c r="T213" s="259" t="s">
        <v>1365</v>
      </c>
      <c r="U213" s="259">
        <v>3</v>
      </c>
      <c r="V213" s="259">
        <v>2</v>
      </c>
      <c r="W213" s="259">
        <v>82</v>
      </c>
    </row>
    <row r="214" spans="1:23" x14ac:dyDescent="0.55000000000000004">
      <c r="A214" s="271">
        <v>47</v>
      </c>
      <c r="B214" s="272" t="s">
        <v>979</v>
      </c>
      <c r="C214" s="273" t="s">
        <v>980</v>
      </c>
      <c r="D214" s="274" t="s">
        <v>1411</v>
      </c>
      <c r="E214" s="275">
        <v>50</v>
      </c>
      <c r="F214" s="275">
        <v>250</v>
      </c>
      <c r="G214" s="275">
        <v>0</v>
      </c>
      <c r="H214" s="275">
        <v>300</v>
      </c>
      <c r="I214" s="275">
        <v>0</v>
      </c>
      <c r="J214" s="275">
        <v>0</v>
      </c>
      <c r="K214" s="275">
        <v>0</v>
      </c>
      <c r="L214" s="275">
        <v>0</v>
      </c>
      <c r="M214" s="275">
        <v>250</v>
      </c>
      <c r="N214" s="275">
        <v>50</v>
      </c>
      <c r="O214" s="275">
        <v>300</v>
      </c>
      <c r="P214" s="275">
        <v>0</v>
      </c>
      <c r="Q214" s="272" t="s">
        <v>1185</v>
      </c>
      <c r="R214" s="273" t="s">
        <v>1186</v>
      </c>
      <c r="S214" s="259" t="s">
        <v>1364</v>
      </c>
      <c r="T214" s="259" t="s">
        <v>1365</v>
      </c>
      <c r="U214" s="259">
        <v>10</v>
      </c>
      <c r="V214" s="259">
        <v>0</v>
      </c>
      <c r="W214" s="259">
        <v>94</v>
      </c>
    </row>
    <row r="215" spans="1:23" x14ac:dyDescent="0.55000000000000004">
      <c r="A215" s="271">
        <v>48</v>
      </c>
      <c r="B215" s="272" t="s">
        <v>979</v>
      </c>
      <c r="C215" s="273" t="s">
        <v>980</v>
      </c>
      <c r="D215" s="274" t="s">
        <v>1412</v>
      </c>
      <c r="E215" s="275">
        <v>25</v>
      </c>
      <c r="F215" s="275">
        <v>125</v>
      </c>
      <c r="G215" s="275">
        <v>0</v>
      </c>
      <c r="H215" s="275">
        <v>150</v>
      </c>
      <c r="I215" s="275">
        <v>0</v>
      </c>
      <c r="J215" s="275">
        <v>0</v>
      </c>
      <c r="K215" s="275">
        <v>0</v>
      </c>
      <c r="L215" s="275">
        <v>0</v>
      </c>
      <c r="M215" s="275">
        <v>125</v>
      </c>
      <c r="N215" s="275">
        <v>25</v>
      </c>
      <c r="O215" s="275">
        <v>150</v>
      </c>
      <c r="P215" s="275">
        <v>0</v>
      </c>
      <c r="Q215" s="272" t="s">
        <v>1185</v>
      </c>
      <c r="R215" s="273" t="s">
        <v>1186</v>
      </c>
      <c r="S215" s="259" t="s">
        <v>1364</v>
      </c>
      <c r="T215" s="259" t="s">
        <v>1365</v>
      </c>
      <c r="U215" s="259">
        <v>4</v>
      </c>
      <c r="V215" s="259">
        <v>3</v>
      </c>
      <c r="W215" s="259">
        <v>6</v>
      </c>
    </row>
    <row r="216" spans="1:23" x14ac:dyDescent="0.55000000000000004">
      <c r="A216" s="271">
        <v>49</v>
      </c>
      <c r="B216" s="272" t="s">
        <v>981</v>
      </c>
      <c r="C216" s="273" t="s">
        <v>982</v>
      </c>
      <c r="D216" s="274" t="s">
        <v>1413</v>
      </c>
      <c r="E216" s="275">
        <v>75</v>
      </c>
      <c r="F216" s="275">
        <v>375</v>
      </c>
      <c r="G216" s="275">
        <v>0</v>
      </c>
      <c r="H216" s="275">
        <v>450</v>
      </c>
      <c r="I216" s="275">
        <v>0</v>
      </c>
      <c r="J216" s="275">
        <v>0</v>
      </c>
      <c r="K216" s="275">
        <v>0</v>
      </c>
      <c r="L216" s="275">
        <v>0</v>
      </c>
      <c r="M216" s="275">
        <v>375</v>
      </c>
      <c r="N216" s="275">
        <v>75</v>
      </c>
      <c r="O216" s="275">
        <v>450</v>
      </c>
      <c r="P216" s="275">
        <v>0</v>
      </c>
      <c r="Q216" s="272" t="s">
        <v>1185</v>
      </c>
      <c r="R216" s="273" t="s">
        <v>1186</v>
      </c>
      <c r="S216" s="259" t="s">
        <v>1364</v>
      </c>
      <c r="T216" s="259" t="s">
        <v>1365</v>
      </c>
      <c r="U216" s="259">
        <v>15</v>
      </c>
      <c r="V216" s="259">
        <v>0</v>
      </c>
      <c r="W216" s="259">
        <v>0</v>
      </c>
    </row>
    <row r="217" spans="1:23" x14ac:dyDescent="0.55000000000000004">
      <c r="A217" s="271">
        <v>50</v>
      </c>
      <c r="B217" s="272" t="s">
        <v>238</v>
      </c>
      <c r="C217" s="273" t="s">
        <v>959</v>
      </c>
      <c r="D217" s="274" t="s">
        <v>1414</v>
      </c>
      <c r="E217" s="275">
        <v>75</v>
      </c>
      <c r="F217" s="275">
        <v>375</v>
      </c>
      <c r="G217" s="275">
        <v>0</v>
      </c>
      <c r="H217" s="275">
        <v>450</v>
      </c>
      <c r="I217" s="275">
        <v>0</v>
      </c>
      <c r="J217" s="275">
        <v>0</v>
      </c>
      <c r="K217" s="275">
        <v>0</v>
      </c>
      <c r="L217" s="275">
        <v>0</v>
      </c>
      <c r="M217" s="275">
        <v>375</v>
      </c>
      <c r="N217" s="275">
        <v>75</v>
      </c>
      <c r="O217" s="275">
        <v>450</v>
      </c>
      <c r="P217" s="275">
        <v>0</v>
      </c>
      <c r="Q217" s="272" t="s">
        <v>1185</v>
      </c>
      <c r="R217" s="273" t="s">
        <v>1186</v>
      </c>
      <c r="S217" s="259" t="s">
        <v>1364</v>
      </c>
      <c r="T217" s="259" t="s">
        <v>1365</v>
      </c>
      <c r="U217" s="259">
        <v>15</v>
      </c>
      <c r="V217" s="259">
        <v>0</v>
      </c>
      <c r="W217" s="259">
        <v>0</v>
      </c>
    </row>
    <row r="218" spans="1:23" x14ac:dyDescent="0.55000000000000004">
      <c r="A218" s="271">
        <v>51</v>
      </c>
      <c r="B218" s="272" t="s">
        <v>983</v>
      </c>
      <c r="C218" s="273" t="s">
        <v>984</v>
      </c>
      <c r="D218" s="274" t="s">
        <v>1415</v>
      </c>
      <c r="E218" s="275">
        <v>75</v>
      </c>
      <c r="F218" s="275">
        <v>375</v>
      </c>
      <c r="G218" s="275">
        <v>0</v>
      </c>
      <c r="H218" s="275">
        <v>450</v>
      </c>
      <c r="I218" s="275">
        <v>0</v>
      </c>
      <c r="J218" s="275">
        <v>0</v>
      </c>
      <c r="K218" s="275">
        <v>0</v>
      </c>
      <c r="L218" s="275">
        <v>0</v>
      </c>
      <c r="M218" s="275">
        <v>375</v>
      </c>
      <c r="N218" s="275">
        <v>75</v>
      </c>
      <c r="O218" s="275">
        <v>450</v>
      </c>
      <c r="P218" s="275">
        <v>0</v>
      </c>
      <c r="Q218" s="272" t="s">
        <v>1185</v>
      </c>
      <c r="R218" s="273" t="s">
        <v>1186</v>
      </c>
      <c r="S218" s="259" t="s">
        <v>1364</v>
      </c>
      <c r="T218" s="259" t="s">
        <v>1365</v>
      </c>
      <c r="U218" s="259">
        <v>15</v>
      </c>
      <c r="V218" s="259">
        <v>0</v>
      </c>
      <c r="W218" s="259">
        <v>0</v>
      </c>
    </row>
    <row r="219" spans="1:23" x14ac:dyDescent="0.55000000000000004">
      <c r="A219" s="271">
        <v>52</v>
      </c>
      <c r="B219" s="272" t="s">
        <v>985</v>
      </c>
      <c r="C219" s="273" t="s">
        <v>974</v>
      </c>
      <c r="D219" s="274" t="s">
        <v>1416</v>
      </c>
      <c r="E219" s="275">
        <v>65</v>
      </c>
      <c r="F219" s="275">
        <v>325</v>
      </c>
      <c r="G219" s="275">
        <v>0</v>
      </c>
      <c r="H219" s="275">
        <v>390</v>
      </c>
      <c r="I219" s="275">
        <v>0</v>
      </c>
      <c r="J219" s="275">
        <v>0</v>
      </c>
      <c r="K219" s="275">
        <v>0</v>
      </c>
      <c r="L219" s="275">
        <v>0</v>
      </c>
      <c r="M219" s="275">
        <v>325</v>
      </c>
      <c r="N219" s="275">
        <v>65</v>
      </c>
      <c r="O219" s="275">
        <v>390</v>
      </c>
      <c r="P219" s="275">
        <v>0</v>
      </c>
      <c r="Q219" s="272" t="s">
        <v>1185</v>
      </c>
      <c r="R219" s="273" t="s">
        <v>1186</v>
      </c>
      <c r="S219" s="259" t="s">
        <v>1364</v>
      </c>
      <c r="T219" s="259" t="s">
        <v>1365</v>
      </c>
      <c r="U219" s="259">
        <v>13</v>
      </c>
      <c r="V219" s="259">
        <v>0</v>
      </c>
      <c r="W219" s="259">
        <v>9</v>
      </c>
    </row>
    <row r="220" spans="1:23" x14ac:dyDescent="0.55000000000000004">
      <c r="A220" s="271">
        <v>53</v>
      </c>
      <c r="B220" s="272" t="s">
        <v>1046</v>
      </c>
      <c r="C220" s="273" t="s">
        <v>1047</v>
      </c>
      <c r="D220" s="274" t="s">
        <v>1417</v>
      </c>
      <c r="E220" s="275">
        <v>25</v>
      </c>
      <c r="F220" s="275">
        <v>100</v>
      </c>
      <c r="G220" s="275">
        <v>0</v>
      </c>
      <c r="H220" s="275">
        <v>125</v>
      </c>
      <c r="I220" s="275">
        <v>0</v>
      </c>
      <c r="J220" s="275">
        <v>0</v>
      </c>
      <c r="K220" s="275">
        <v>0</v>
      </c>
      <c r="L220" s="275">
        <v>0</v>
      </c>
      <c r="M220" s="275">
        <v>100</v>
      </c>
      <c r="N220" s="275">
        <v>25</v>
      </c>
      <c r="O220" s="275">
        <v>125</v>
      </c>
      <c r="P220" s="275">
        <v>0</v>
      </c>
      <c r="Q220" s="272" t="s">
        <v>1185</v>
      </c>
      <c r="R220" s="273" t="s">
        <v>1186</v>
      </c>
      <c r="S220" s="259" t="s">
        <v>1364</v>
      </c>
      <c r="T220" s="259" t="s">
        <v>1365</v>
      </c>
      <c r="U220" s="259">
        <v>4</v>
      </c>
      <c r="V220" s="259">
        <v>2</v>
      </c>
      <c r="W220" s="259">
        <v>28</v>
      </c>
    </row>
    <row r="221" spans="1:23" x14ac:dyDescent="0.55000000000000004">
      <c r="A221" s="271">
        <v>54</v>
      </c>
      <c r="B221" s="272" t="s">
        <v>1046</v>
      </c>
      <c r="C221" s="273" t="s">
        <v>1047</v>
      </c>
      <c r="D221" s="274" t="s">
        <v>1418</v>
      </c>
      <c r="E221" s="275">
        <v>40</v>
      </c>
      <c r="F221" s="275">
        <v>160</v>
      </c>
      <c r="G221" s="275">
        <v>0</v>
      </c>
      <c r="H221" s="275">
        <v>200</v>
      </c>
      <c r="I221" s="275">
        <v>0</v>
      </c>
      <c r="J221" s="275">
        <v>0</v>
      </c>
      <c r="K221" s="275">
        <v>0</v>
      </c>
      <c r="L221" s="275">
        <v>0</v>
      </c>
      <c r="M221" s="275">
        <v>160</v>
      </c>
      <c r="N221" s="275">
        <v>40</v>
      </c>
      <c r="O221" s="275">
        <v>200</v>
      </c>
      <c r="P221" s="275">
        <v>0</v>
      </c>
      <c r="Q221" s="272" t="s">
        <v>1185</v>
      </c>
      <c r="R221" s="273" t="s">
        <v>1186</v>
      </c>
      <c r="S221" s="259" t="s">
        <v>1364</v>
      </c>
      <c r="T221" s="259" t="s">
        <v>1365</v>
      </c>
      <c r="U221" s="259">
        <v>8</v>
      </c>
      <c r="V221" s="259">
        <v>0</v>
      </c>
      <c r="W221" s="259">
        <v>97</v>
      </c>
    </row>
    <row r="222" spans="1:23" x14ac:dyDescent="0.55000000000000004">
      <c r="A222" s="271">
        <v>55</v>
      </c>
      <c r="B222" s="272" t="s">
        <v>1048</v>
      </c>
      <c r="C222" s="273" t="s">
        <v>1049</v>
      </c>
      <c r="D222" s="274" t="s">
        <v>1419</v>
      </c>
      <c r="E222" s="275">
        <v>75</v>
      </c>
      <c r="F222" s="275">
        <v>300</v>
      </c>
      <c r="G222" s="275">
        <v>0</v>
      </c>
      <c r="H222" s="275">
        <v>375</v>
      </c>
      <c r="I222" s="275">
        <v>0</v>
      </c>
      <c r="J222" s="275">
        <v>0</v>
      </c>
      <c r="K222" s="275">
        <v>0</v>
      </c>
      <c r="L222" s="275">
        <v>0</v>
      </c>
      <c r="M222" s="275">
        <v>300</v>
      </c>
      <c r="N222" s="275">
        <v>75</v>
      </c>
      <c r="O222" s="275">
        <v>375</v>
      </c>
      <c r="P222" s="275">
        <v>0</v>
      </c>
      <c r="Q222" s="272" t="s">
        <v>1185</v>
      </c>
      <c r="R222" s="273" t="s">
        <v>1186</v>
      </c>
      <c r="S222" s="259" t="s">
        <v>1252</v>
      </c>
      <c r="T222" s="259" t="s">
        <v>1253</v>
      </c>
      <c r="U222" s="259">
        <v>15</v>
      </c>
      <c r="V222" s="259">
        <v>0</v>
      </c>
      <c r="W222" s="259">
        <v>0</v>
      </c>
    </row>
    <row r="223" spans="1:23" x14ac:dyDescent="0.55000000000000004">
      <c r="A223" s="271">
        <v>56</v>
      </c>
      <c r="B223" s="272" t="s">
        <v>1050</v>
      </c>
      <c r="C223" s="273" t="s">
        <v>1051</v>
      </c>
      <c r="D223" s="274" t="s">
        <v>1420</v>
      </c>
      <c r="E223" s="275">
        <v>75</v>
      </c>
      <c r="F223" s="275">
        <v>300</v>
      </c>
      <c r="G223" s="275">
        <v>0</v>
      </c>
      <c r="H223" s="275">
        <v>375</v>
      </c>
      <c r="I223" s="275">
        <v>0</v>
      </c>
      <c r="J223" s="275">
        <v>0</v>
      </c>
      <c r="K223" s="275">
        <v>0</v>
      </c>
      <c r="L223" s="275">
        <v>0</v>
      </c>
      <c r="M223" s="275">
        <v>300</v>
      </c>
      <c r="N223" s="275">
        <v>75</v>
      </c>
      <c r="O223" s="275">
        <v>375</v>
      </c>
      <c r="P223" s="275">
        <v>0</v>
      </c>
      <c r="Q223" s="272" t="s">
        <v>1185</v>
      </c>
      <c r="R223" s="273" t="s">
        <v>1186</v>
      </c>
      <c r="S223" s="259" t="s">
        <v>1252</v>
      </c>
      <c r="T223" s="259" t="s">
        <v>1253</v>
      </c>
      <c r="U223" s="259">
        <v>15</v>
      </c>
      <c r="V223" s="259">
        <v>0</v>
      </c>
      <c r="W223" s="259">
        <v>0</v>
      </c>
    </row>
    <row r="224" spans="1:23" x14ac:dyDescent="0.55000000000000004">
      <c r="A224" s="271">
        <v>57</v>
      </c>
      <c r="B224" s="272" t="s">
        <v>1094</v>
      </c>
      <c r="C224" s="273" t="s">
        <v>1095</v>
      </c>
      <c r="D224" s="274" t="s">
        <v>1421</v>
      </c>
      <c r="E224" s="275">
        <v>50</v>
      </c>
      <c r="F224" s="275">
        <v>150</v>
      </c>
      <c r="G224" s="275">
        <v>0</v>
      </c>
      <c r="H224" s="275">
        <v>200</v>
      </c>
      <c r="I224" s="275">
        <v>0</v>
      </c>
      <c r="J224" s="275">
        <v>0</v>
      </c>
      <c r="K224" s="275">
        <v>0</v>
      </c>
      <c r="L224" s="275">
        <v>0</v>
      </c>
      <c r="M224" s="275">
        <v>150</v>
      </c>
      <c r="N224" s="275">
        <v>50</v>
      </c>
      <c r="O224" s="275">
        <v>200</v>
      </c>
      <c r="P224" s="275">
        <v>0</v>
      </c>
      <c r="Q224" s="272" t="s">
        <v>1185</v>
      </c>
      <c r="R224" s="273" t="s">
        <v>1186</v>
      </c>
      <c r="S224" s="259" t="s">
        <v>1252</v>
      </c>
      <c r="T224" s="259" t="s">
        <v>1253</v>
      </c>
      <c r="U224" s="259">
        <v>9</v>
      </c>
      <c r="V224" s="259">
        <v>3</v>
      </c>
      <c r="W224" s="259">
        <v>50</v>
      </c>
    </row>
    <row r="225" spans="1:23" x14ac:dyDescent="0.55000000000000004">
      <c r="A225" s="271">
        <v>58</v>
      </c>
      <c r="B225" s="272" t="s">
        <v>1072</v>
      </c>
      <c r="C225" s="273" t="s">
        <v>1096</v>
      </c>
      <c r="D225" s="274" t="s">
        <v>1422</v>
      </c>
      <c r="E225" s="275">
        <v>30</v>
      </c>
      <c r="F225" s="275">
        <v>90</v>
      </c>
      <c r="G225" s="275">
        <v>0</v>
      </c>
      <c r="H225" s="275">
        <v>120</v>
      </c>
      <c r="I225" s="275">
        <v>0</v>
      </c>
      <c r="J225" s="275">
        <v>0</v>
      </c>
      <c r="K225" s="275">
        <v>0</v>
      </c>
      <c r="L225" s="275">
        <v>0</v>
      </c>
      <c r="M225" s="275">
        <v>90</v>
      </c>
      <c r="N225" s="275">
        <v>30</v>
      </c>
      <c r="O225" s="275">
        <v>120</v>
      </c>
      <c r="P225" s="275">
        <v>0</v>
      </c>
      <c r="Q225" s="272" t="s">
        <v>1185</v>
      </c>
      <c r="R225" s="273" t="s">
        <v>1186</v>
      </c>
      <c r="S225" s="259" t="s">
        <v>1252</v>
      </c>
      <c r="T225" s="259" t="s">
        <v>1253</v>
      </c>
      <c r="U225" s="259">
        <v>6</v>
      </c>
      <c r="V225" s="259">
        <v>0</v>
      </c>
      <c r="W225" s="259">
        <v>0</v>
      </c>
    </row>
    <row r="226" spans="1:23" x14ac:dyDescent="0.55000000000000004">
      <c r="A226" s="271">
        <v>59</v>
      </c>
      <c r="B226" s="272" t="s">
        <v>190</v>
      </c>
      <c r="C226" s="273" t="s">
        <v>1097</v>
      </c>
      <c r="D226" s="274" t="s">
        <v>1423</v>
      </c>
      <c r="E226" s="275">
        <v>30</v>
      </c>
      <c r="F226" s="275">
        <v>90</v>
      </c>
      <c r="G226" s="275">
        <v>0</v>
      </c>
      <c r="H226" s="275">
        <v>120</v>
      </c>
      <c r="I226" s="275">
        <v>0</v>
      </c>
      <c r="J226" s="275">
        <v>0</v>
      </c>
      <c r="K226" s="275">
        <v>0</v>
      </c>
      <c r="L226" s="275">
        <v>0</v>
      </c>
      <c r="M226" s="275">
        <v>90</v>
      </c>
      <c r="N226" s="275">
        <v>30</v>
      </c>
      <c r="O226" s="275">
        <v>120</v>
      </c>
      <c r="P226" s="275">
        <v>0</v>
      </c>
      <c r="Q226" s="272" t="s">
        <v>1185</v>
      </c>
      <c r="R226" s="273" t="s">
        <v>1186</v>
      </c>
      <c r="S226" s="259" t="s">
        <v>1252</v>
      </c>
      <c r="T226" s="259" t="s">
        <v>1253</v>
      </c>
      <c r="U226" s="259">
        <v>6</v>
      </c>
      <c r="V226" s="259">
        <v>0</v>
      </c>
      <c r="W226" s="259">
        <v>0</v>
      </c>
    </row>
    <row r="227" spans="1:23" x14ac:dyDescent="0.55000000000000004">
      <c r="A227" s="271">
        <v>60</v>
      </c>
      <c r="B227" s="272" t="s">
        <v>1098</v>
      </c>
      <c r="C227" s="273" t="s">
        <v>1099</v>
      </c>
      <c r="D227" s="274" t="s">
        <v>1424</v>
      </c>
      <c r="E227" s="275">
        <v>30</v>
      </c>
      <c r="F227" s="275">
        <v>90</v>
      </c>
      <c r="G227" s="275">
        <v>0</v>
      </c>
      <c r="H227" s="275">
        <v>120</v>
      </c>
      <c r="I227" s="275">
        <v>0</v>
      </c>
      <c r="J227" s="275">
        <v>0</v>
      </c>
      <c r="K227" s="275">
        <v>0</v>
      </c>
      <c r="L227" s="275">
        <v>0</v>
      </c>
      <c r="M227" s="275">
        <v>90</v>
      </c>
      <c r="N227" s="275">
        <v>30</v>
      </c>
      <c r="O227" s="275">
        <v>120</v>
      </c>
      <c r="P227" s="275">
        <v>0</v>
      </c>
      <c r="Q227" s="272" t="s">
        <v>1185</v>
      </c>
      <c r="R227" s="273" t="s">
        <v>1186</v>
      </c>
      <c r="S227" s="259" t="s">
        <v>1252</v>
      </c>
      <c r="T227" s="259" t="s">
        <v>1253</v>
      </c>
      <c r="U227" s="259">
        <v>6</v>
      </c>
      <c r="V227" s="259">
        <v>0</v>
      </c>
      <c r="W227" s="259">
        <v>0</v>
      </c>
    </row>
    <row r="228" spans="1:23" x14ac:dyDescent="0.55000000000000004">
      <c r="A228" s="271">
        <v>61</v>
      </c>
      <c r="B228" s="272" t="s">
        <v>1100</v>
      </c>
      <c r="C228" s="273" t="s">
        <v>1101</v>
      </c>
      <c r="D228" s="274" t="s">
        <v>1425</v>
      </c>
      <c r="E228" s="275">
        <v>30</v>
      </c>
      <c r="F228" s="275">
        <v>90</v>
      </c>
      <c r="G228" s="275">
        <v>0</v>
      </c>
      <c r="H228" s="275">
        <v>120</v>
      </c>
      <c r="I228" s="275">
        <v>0</v>
      </c>
      <c r="J228" s="275">
        <v>0</v>
      </c>
      <c r="K228" s="275">
        <v>0</v>
      </c>
      <c r="L228" s="275">
        <v>0</v>
      </c>
      <c r="M228" s="275">
        <v>90</v>
      </c>
      <c r="N228" s="275">
        <v>30</v>
      </c>
      <c r="O228" s="275">
        <v>120</v>
      </c>
      <c r="P228" s="275">
        <v>0</v>
      </c>
      <c r="Q228" s="272" t="s">
        <v>1185</v>
      </c>
      <c r="R228" s="273" t="s">
        <v>1186</v>
      </c>
      <c r="S228" s="259" t="s">
        <v>1252</v>
      </c>
      <c r="T228" s="259" t="s">
        <v>1253</v>
      </c>
      <c r="U228" s="259">
        <v>6</v>
      </c>
      <c r="V228" s="259">
        <v>0</v>
      </c>
      <c r="W228" s="259">
        <v>0</v>
      </c>
    </row>
    <row r="229" spans="1:23" x14ac:dyDescent="0.55000000000000004">
      <c r="A229" s="271">
        <v>62</v>
      </c>
      <c r="B229" s="272" t="s">
        <v>1094</v>
      </c>
      <c r="C229" s="273" t="s">
        <v>1095</v>
      </c>
      <c r="D229" s="274" t="s">
        <v>1426</v>
      </c>
      <c r="E229" s="275">
        <v>10</v>
      </c>
      <c r="F229" s="275">
        <v>20</v>
      </c>
      <c r="G229" s="275">
        <v>0</v>
      </c>
      <c r="H229" s="275">
        <v>30</v>
      </c>
      <c r="I229" s="275">
        <v>0</v>
      </c>
      <c r="J229" s="275">
        <v>0</v>
      </c>
      <c r="K229" s="275">
        <v>0</v>
      </c>
      <c r="L229" s="275">
        <v>0</v>
      </c>
      <c r="M229" s="275">
        <v>20</v>
      </c>
      <c r="N229" s="275">
        <v>10</v>
      </c>
      <c r="O229" s="275">
        <v>30</v>
      </c>
      <c r="P229" s="275">
        <v>0</v>
      </c>
      <c r="Q229" s="272" t="s">
        <v>1185</v>
      </c>
      <c r="R229" s="273" t="s">
        <v>1186</v>
      </c>
      <c r="S229" s="259" t="s">
        <v>1252</v>
      </c>
      <c r="T229" s="259" t="s">
        <v>1253</v>
      </c>
      <c r="U229" s="259">
        <v>2</v>
      </c>
      <c r="V229" s="259">
        <v>0</v>
      </c>
      <c r="W229" s="259">
        <v>27</v>
      </c>
    </row>
    <row r="230" spans="1:23" x14ac:dyDescent="0.55000000000000004">
      <c r="A230" s="271">
        <v>63</v>
      </c>
      <c r="B230" s="272" t="s">
        <v>8</v>
      </c>
      <c r="C230" s="273" t="s">
        <v>9</v>
      </c>
      <c r="D230" s="274" t="s">
        <v>1427</v>
      </c>
      <c r="E230" s="275">
        <v>70</v>
      </c>
      <c r="F230" s="275">
        <v>70</v>
      </c>
      <c r="G230" s="275">
        <v>0</v>
      </c>
      <c r="H230" s="275">
        <v>140</v>
      </c>
      <c r="I230" s="275">
        <v>0</v>
      </c>
      <c r="J230" s="275">
        <v>0</v>
      </c>
      <c r="K230" s="275">
        <v>0</v>
      </c>
      <c r="L230" s="275">
        <v>0</v>
      </c>
      <c r="M230" s="275">
        <v>70</v>
      </c>
      <c r="N230" s="275">
        <v>70</v>
      </c>
      <c r="O230" s="275">
        <v>140</v>
      </c>
      <c r="P230" s="275">
        <v>0</v>
      </c>
      <c r="Q230" s="272" t="s">
        <v>1185</v>
      </c>
      <c r="R230" s="273" t="s">
        <v>1186</v>
      </c>
      <c r="S230" s="259" t="s">
        <v>1428</v>
      </c>
      <c r="T230" s="259" t="s">
        <v>1429</v>
      </c>
      <c r="U230" s="259">
        <v>14</v>
      </c>
      <c r="V230" s="259">
        <v>0</v>
      </c>
      <c r="W230" s="259">
        <v>0</v>
      </c>
    </row>
    <row r="231" spans="1:23" x14ac:dyDescent="0.55000000000000004">
      <c r="A231" s="271">
        <v>64</v>
      </c>
      <c r="B231" s="272" t="s">
        <v>10</v>
      </c>
      <c r="C231" s="273" t="s">
        <v>11</v>
      </c>
      <c r="D231" s="274" t="s">
        <v>1430</v>
      </c>
      <c r="E231" s="275">
        <v>70</v>
      </c>
      <c r="F231" s="275">
        <v>70</v>
      </c>
      <c r="G231" s="275">
        <v>0</v>
      </c>
      <c r="H231" s="275">
        <v>140</v>
      </c>
      <c r="I231" s="275">
        <v>0</v>
      </c>
      <c r="J231" s="275">
        <v>0</v>
      </c>
      <c r="K231" s="275">
        <v>0</v>
      </c>
      <c r="L231" s="275">
        <v>0</v>
      </c>
      <c r="M231" s="275">
        <v>70</v>
      </c>
      <c r="N231" s="275">
        <v>70</v>
      </c>
      <c r="O231" s="275">
        <v>140</v>
      </c>
      <c r="P231" s="275">
        <v>0</v>
      </c>
      <c r="Q231" s="272" t="s">
        <v>1185</v>
      </c>
      <c r="R231" s="273" t="s">
        <v>1186</v>
      </c>
      <c r="S231" s="259" t="s">
        <v>1428</v>
      </c>
      <c r="T231" s="259" t="s">
        <v>1429</v>
      </c>
      <c r="U231" s="259">
        <v>14</v>
      </c>
      <c r="V231" s="259">
        <v>0</v>
      </c>
      <c r="W231" s="259">
        <v>0</v>
      </c>
    </row>
    <row r="232" spans="1:23" x14ac:dyDescent="0.55000000000000004">
      <c r="A232" s="271">
        <v>65</v>
      </c>
      <c r="B232" s="272" t="s">
        <v>12</v>
      </c>
      <c r="C232" s="273" t="s">
        <v>13</v>
      </c>
      <c r="D232" s="274" t="s">
        <v>1431</v>
      </c>
      <c r="E232" s="275">
        <v>70</v>
      </c>
      <c r="F232" s="275">
        <v>70</v>
      </c>
      <c r="G232" s="275">
        <v>0</v>
      </c>
      <c r="H232" s="275">
        <v>140</v>
      </c>
      <c r="I232" s="275">
        <v>0</v>
      </c>
      <c r="J232" s="275">
        <v>0</v>
      </c>
      <c r="K232" s="275">
        <v>0</v>
      </c>
      <c r="L232" s="275">
        <v>0</v>
      </c>
      <c r="M232" s="275">
        <v>70</v>
      </c>
      <c r="N232" s="275">
        <v>70</v>
      </c>
      <c r="O232" s="275">
        <v>140</v>
      </c>
      <c r="P232" s="275">
        <v>0</v>
      </c>
      <c r="Q232" s="272" t="s">
        <v>1185</v>
      </c>
      <c r="R232" s="273" t="s">
        <v>1186</v>
      </c>
      <c r="S232" s="259" t="s">
        <v>1428</v>
      </c>
      <c r="T232" s="259" t="s">
        <v>1429</v>
      </c>
      <c r="U232" s="259">
        <v>14</v>
      </c>
      <c r="V232" s="259">
        <v>0</v>
      </c>
      <c r="W232" s="259">
        <v>0</v>
      </c>
    </row>
    <row r="233" spans="1:23" x14ac:dyDescent="0.55000000000000004">
      <c r="A233" s="271">
        <v>66</v>
      </c>
      <c r="B233" s="272" t="s">
        <v>14</v>
      </c>
      <c r="C233" s="273" t="s">
        <v>15</v>
      </c>
      <c r="D233" s="274" t="s">
        <v>1432</v>
      </c>
      <c r="E233" s="275">
        <v>70</v>
      </c>
      <c r="F233" s="275">
        <v>70</v>
      </c>
      <c r="G233" s="275">
        <v>0</v>
      </c>
      <c r="H233" s="275">
        <v>140</v>
      </c>
      <c r="I233" s="275">
        <v>0</v>
      </c>
      <c r="J233" s="275">
        <v>0</v>
      </c>
      <c r="K233" s="275">
        <v>0</v>
      </c>
      <c r="L233" s="275">
        <v>0</v>
      </c>
      <c r="M233" s="275">
        <v>70</v>
      </c>
      <c r="N233" s="275">
        <v>70</v>
      </c>
      <c r="O233" s="275">
        <v>140</v>
      </c>
      <c r="P233" s="275">
        <v>0</v>
      </c>
      <c r="Q233" s="272" t="s">
        <v>1185</v>
      </c>
      <c r="R233" s="273" t="s">
        <v>1186</v>
      </c>
      <c r="S233" s="259" t="s">
        <v>1428</v>
      </c>
      <c r="T233" s="259" t="s">
        <v>1429</v>
      </c>
      <c r="U233" s="259">
        <v>14</v>
      </c>
      <c r="V233" s="259">
        <v>0</v>
      </c>
      <c r="W233" s="259">
        <v>0</v>
      </c>
    </row>
    <row r="234" spans="1:23" x14ac:dyDescent="0.55000000000000004">
      <c r="A234" s="271">
        <v>67</v>
      </c>
      <c r="B234" s="272" t="s">
        <v>16</v>
      </c>
      <c r="C234" s="273" t="s">
        <v>17</v>
      </c>
      <c r="D234" s="274" t="s">
        <v>1433</v>
      </c>
      <c r="E234" s="275">
        <v>70</v>
      </c>
      <c r="F234" s="275">
        <v>70</v>
      </c>
      <c r="G234" s="275">
        <v>0</v>
      </c>
      <c r="H234" s="275">
        <v>140</v>
      </c>
      <c r="I234" s="275">
        <v>0</v>
      </c>
      <c r="J234" s="275">
        <v>0</v>
      </c>
      <c r="K234" s="275">
        <v>0</v>
      </c>
      <c r="L234" s="275">
        <v>0</v>
      </c>
      <c r="M234" s="275">
        <v>70</v>
      </c>
      <c r="N234" s="275">
        <v>70</v>
      </c>
      <c r="O234" s="275">
        <v>140</v>
      </c>
      <c r="P234" s="275">
        <v>0</v>
      </c>
      <c r="Q234" s="272" t="s">
        <v>1185</v>
      </c>
      <c r="R234" s="273" t="s">
        <v>1186</v>
      </c>
      <c r="S234" s="259" t="s">
        <v>1428</v>
      </c>
      <c r="T234" s="259" t="s">
        <v>1429</v>
      </c>
      <c r="U234" s="259">
        <v>14</v>
      </c>
      <c r="V234" s="259">
        <v>0</v>
      </c>
      <c r="W234" s="259">
        <v>0</v>
      </c>
    </row>
    <row r="235" spans="1:23" x14ac:dyDescent="0.55000000000000004">
      <c r="A235" s="271">
        <v>68</v>
      </c>
      <c r="B235" s="272" t="s">
        <v>18</v>
      </c>
      <c r="C235" s="273" t="s">
        <v>9</v>
      </c>
      <c r="D235" s="274" t="s">
        <v>1434</v>
      </c>
      <c r="E235" s="275">
        <v>70</v>
      </c>
      <c r="F235" s="275">
        <v>70</v>
      </c>
      <c r="G235" s="275">
        <v>0</v>
      </c>
      <c r="H235" s="275">
        <v>140</v>
      </c>
      <c r="I235" s="275">
        <v>0</v>
      </c>
      <c r="J235" s="275">
        <v>0</v>
      </c>
      <c r="K235" s="275">
        <v>0</v>
      </c>
      <c r="L235" s="275">
        <v>0</v>
      </c>
      <c r="M235" s="275">
        <v>70</v>
      </c>
      <c r="N235" s="275">
        <v>70</v>
      </c>
      <c r="O235" s="275">
        <v>140</v>
      </c>
      <c r="P235" s="275">
        <v>0</v>
      </c>
      <c r="Q235" s="272" t="s">
        <v>1185</v>
      </c>
      <c r="R235" s="273" t="s">
        <v>1186</v>
      </c>
      <c r="S235" s="259" t="s">
        <v>1428</v>
      </c>
      <c r="T235" s="259" t="s">
        <v>1429</v>
      </c>
      <c r="U235" s="259">
        <v>14</v>
      </c>
      <c r="V235" s="259">
        <v>0</v>
      </c>
      <c r="W235" s="259">
        <v>0</v>
      </c>
    </row>
    <row r="236" spans="1:23" x14ac:dyDescent="0.55000000000000004">
      <c r="A236" s="271">
        <v>69</v>
      </c>
      <c r="B236" s="272" t="s">
        <v>1162</v>
      </c>
      <c r="C236" s="273" t="s">
        <v>1101</v>
      </c>
      <c r="D236" s="274" t="s">
        <v>1168</v>
      </c>
      <c r="E236" s="275">
        <v>70</v>
      </c>
      <c r="F236" s="275">
        <v>70</v>
      </c>
      <c r="G236" s="275">
        <v>0</v>
      </c>
      <c r="H236" s="275">
        <v>140</v>
      </c>
      <c r="I236" s="275">
        <v>0</v>
      </c>
      <c r="J236" s="275">
        <v>0</v>
      </c>
      <c r="K236" s="275">
        <v>0</v>
      </c>
      <c r="L236" s="275">
        <v>0</v>
      </c>
      <c r="M236" s="275">
        <v>70</v>
      </c>
      <c r="N236" s="275">
        <v>70</v>
      </c>
      <c r="O236" s="275">
        <v>140</v>
      </c>
      <c r="P236" s="275">
        <v>0</v>
      </c>
      <c r="Q236" s="272" t="s">
        <v>1185</v>
      </c>
      <c r="R236" s="273" t="s">
        <v>1186</v>
      </c>
      <c r="S236" s="259" t="s">
        <v>1428</v>
      </c>
      <c r="T236" s="259" t="s">
        <v>1429</v>
      </c>
      <c r="U236" s="259">
        <v>14</v>
      </c>
      <c r="V236" s="259">
        <v>0</v>
      </c>
      <c r="W236" s="259">
        <v>0</v>
      </c>
    </row>
    <row r="237" spans="1:23" x14ac:dyDescent="0.55000000000000004">
      <c r="A237" s="292">
        <v>70</v>
      </c>
      <c r="B237" s="293" t="s">
        <v>1163</v>
      </c>
      <c r="C237" s="294" t="s">
        <v>1164</v>
      </c>
      <c r="D237" s="295" t="s">
        <v>1169</v>
      </c>
      <c r="E237" s="296">
        <v>40</v>
      </c>
      <c r="F237" s="296">
        <v>40</v>
      </c>
      <c r="G237" s="296">
        <v>0</v>
      </c>
      <c r="H237" s="296">
        <v>80</v>
      </c>
      <c r="I237" s="296">
        <v>0</v>
      </c>
      <c r="J237" s="296">
        <v>0</v>
      </c>
      <c r="K237" s="296">
        <v>0</v>
      </c>
      <c r="L237" s="296">
        <v>0</v>
      </c>
      <c r="M237" s="296">
        <v>40</v>
      </c>
      <c r="N237" s="296">
        <v>40</v>
      </c>
      <c r="O237" s="296">
        <v>80</v>
      </c>
      <c r="P237" s="296">
        <v>0</v>
      </c>
      <c r="Q237" s="293" t="s">
        <v>1185</v>
      </c>
      <c r="R237" s="294" t="s">
        <v>1186</v>
      </c>
      <c r="S237" s="259" t="s">
        <v>1428</v>
      </c>
      <c r="T237" s="259" t="s">
        <v>1429</v>
      </c>
      <c r="U237" s="259">
        <v>8</v>
      </c>
      <c r="V237" s="259">
        <v>1</v>
      </c>
      <c r="W237" s="259">
        <v>54</v>
      </c>
    </row>
    <row r="238" spans="1:23" s="287" customFormat="1" x14ac:dyDescent="0.55000000000000004">
      <c r="A238" s="297"/>
      <c r="B238" s="324" t="s">
        <v>1435</v>
      </c>
      <c r="C238" s="325"/>
      <c r="D238" s="325"/>
      <c r="E238" s="326"/>
      <c r="F238" s="283">
        <f>SUM(F168:F237)</f>
        <v>15820</v>
      </c>
      <c r="G238" s="283">
        <f t="shared" ref="G238:P238" si="2">SUM(G168:G237)</f>
        <v>0</v>
      </c>
      <c r="H238" s="283">
        <f t="shared" si="2"/>
        <v>19525</v>
      </c>
      <c r="I238" s="283">
        <f t="shared" si="2"/>
        <v>0</v>
      </c>
      <c r="J238" s="283">
        <f t="shared" si="2"/>
        <v>0</v>
      </c>
      <c r="K238" s="283">
        <f t="shared" si="2"/>
        <v>0</v>
      </c>
      <c r="L238" s="283">
        <f t="shared" si="2"/>
        <v>0</v>
      </c>
      <c r="M238" s="283">
        <f t="shared" si="2"/>
        <v>15820</v>
      </c>
      <c r="N238" s="283">
        <f t="shared" si="2"/>
        <v>3705</v>
      </c>
      <c r="O238" s="283">
        <f t="shared" si="2"/>
        <v>19525</v>
      </c>
      <c r="P238" s="283">
        <f t="shared" si="2"/>
        <v>0</v>
      </c>
      <c r="Q238" s="284"/>
      <c r="R238" s="285"/>
      <c r="S238" s="286" t="s">
        <v>1185</v>
      </c>
      <c r="T238" s="286" t="s">
        <v>1185</v>
      </c>
      <c r="U238" s="286">
        <v>737</v>
      </c>
      <c r="V238" s="286">
        <v>2</v>
      </c>
      <c r="W238" s="286">
        <v>83</v>
      </c>
    </row>
    <row r="239" spans="1:23" s="287" customFormat="1" ht="24.75" thickBot="1" x14ac:dyDescent="0.6">
      <c r="A239" s="298">
        <v>227</v>
      </c>
      <c r="B239" s="327" t="s">
        <v>1436</v>
      </c>
      <c r="C239" s="327"/>
      <c r="D239" s="327"/>
      <c r="E239" s="299"/>
      <c r="F239" s="299">
        <f>SUM(F160,F166,F238)</f>
        <v>23907</v>
      </c>
      <c r="G239" s="299">
        <f t="shared" ref="G239:P239" si="3">SUM(G160,G166,G238)</f>
        <v>150.75</v>
      </c>
      <c r="H239" s="299">
        <f t="shared" si="3"/>
        <v>37146.25</v>
      </c>
      <c r="I239" s="299">
        <f t="shared" si="3"/>
        <v>3827</v>
      </c>
      <c r="J239" s="299">
        <f t="shared" si="3"/>
        <v>4759.25</v>
      </c>
      <c r="K239" s="299">
        <f t="shared" si="3"/>
        <v>160</v>
      </c>
      <c r="L239" s="299">
        <f t="shared" si="3"/>
        <v>8746.25</v>
      </c>
      <c r="M239" s="299">
        <f t="shared" si="3"/>
        <v>20080</v>
      </c>
      <c r="N239" s="299">
        <f t="shared" si="3"/>
        <v>8480</v>
      </c>
      <c r="O239" s="299">
        <f t="shared" si="3"/>
        <v>28560</v>
      </c>
      <c r="P239" s="299">
        <f t="shared" si="3"/>
        <v>160</v>
      </c>
      <c r="Q239" s="300"/>
      <c r="R239" s="301"/>
      <c r="S239" s="286" t="s">
        <v>1185</v>
      </c>
      <c r="T239" s="286" t="s">
        <v>1185</v>
      </c>
      <c r="U239" s="286">
        <v>23</v>
      </c>
      <c r="V239" s="286">
        <v>3</v>
      </c>
      <c r="W239" s="286">
        <v>70</v>
      </c>
    </row>
    <row r="240" spans="1:23" ht="24.75" thickTop="1" x14ac:dyDescent="0.55000000000000004"/>
  </sheetData>
  <mergeCells count="19">
    <mergeCell ref="A1:R1"/>
    <mergeCell ref="A2:R2"/>
    <mergeCell ref="A3:R3"/>
    <mergeCell ref="A4:A5"/>
    <mergeCell ref="B4:C5"/>
    <mergeCell ref="D4:D5"/>
    <mergeCell ref="E4:E5"/>
    <mergeCell ref="F4:G4"/>
    <mergeCell ref="H4:H5"/>
    <mergeCell ref="I4:L4"/>
    <mergeCell ref="B167:D167"/>
    <mergeCell ref="B238:E238"/>
    <mergeCell ref="B239:D239"/>
    <mergeCell ref="M4:P4"/>
    <mergeCell ref="Q4:R5"/>
    <mergeCell ref="B6:E6"/>
    <mergeCell ref="B160:D160"/>
    <mergeCell ref="B161:D161"/>
    <mergeCell ref="B166:D166"/>
  </mergeCells>
  <pageMargins left="0.35433070866141736" right="0" top="0.78740157480314965" bottom="0.39370078740157483" header="0.51181102362204722" footer="0.51181102362204722"/>
  <pageSetup paperSize="5" scale="85" orientation="landscape" horizontalDpi="0" verticalDpi="0" r:id="rId1"/>
  <headerFooter>
    <oddHeader>&amp;R&amp;"TH SarabunPSK,ธรรมดา"&amp;16&amp;P/&amp;N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สรุปค่าภาษีฯ</vt:lpstr>
      <vt:lpstr>ภาษีค่าเช่า </vt:lpstr>
      <vt:lpstr>ภาษีค่าเช่าซื้อ</vt:lpstr>
      <vt:lpstr>'ภาษีค่าเช่า '!Print_Area</vt:lpstr>
      <vt:lpstr>ภาษีค่าเช่าซื้อ!Print_Area</vt:lpstr>
      <vt:lpstr>'ภาษีค่าเช่า '!Print_Titles</vt:lpstr>
      <vt:lpstr>ภาษีค่าเช่าซื้อ!Print_Titles</vt:lpstr>
    </vt:vector>
  </TitlesOfParts>
  <Company>alro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alro</dc:creator>
  <cp:lastModifiedBy>WINDOWS7</cp:lastModifiedBy>
  <cp:lastPrinted>2016-10-18T09:18:42Z</cp:lastPrinted>
  <dcterms:created xsi:type="dcterms:W3CDTF">2010-02-16T08:23:32Z</dcterms:created>
  <dcterms:modified xsi:type="dcterms:W3CDTF">2021-07-21T02:44:32Z</dcterms:modified>
</cp:coreProperties>
</file>