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\Desktop\ตัวชี้วัด ส.ป.ก. ม44  by guiz\2.2561\องค์ประกอบที่ 1\ตัวชี้วัด 1.3 1.4\"/>
    </mc:Choice>
  </mc:AlternateContent>
  <xr:revisionPtr revIDLastSave="0" documentId="13_ncr:1_{892B8FCB-0AE1-43E4-96F2-A5A21F70C3BE}" xr6:coauthVersionLast="37" xr6:coauthVersionMax="37" xr10:uidLastSave="{00000000-0000-0000-0000-000000000000}"/>
  <bookViews>
    <workbookView xWindow="0" yWindow="0" windowWidth="9120" windowHeight="5955" activeTab="1" xr2:uid="{00000000-000D-0000-FFFF-FFFF00000000}"/>
  </bookViews>
  <sheets>
    <sheet name="ลงข้อมูล" sheetId="1" r:id="rId1"/>
    <sheet name="รายงาน" sheetId="6" r:id="rId2"/>
  </sheets>
  <definedNames>
    <definedName name="_xlnm.Print_Titles" localSheetId="1">รายงาน!$1:$8</definedName>
  </definedNames>
  <calcPr calcId="162913"/>
</workbook>
</file>

<file path=xl/calcChain.xml><?xml version="1.0" encoding="utf-8"?>
<calcChain xmlns="http://schemas.openxmlformats.org/spreadsheetml/2006/main">
  <c r="AK88" i="6" l="1"/>
  <c r="AK86" i="6"/>
  <c r="AK85" i="6"/>
  <c r="AK84" i="6"/>
  <c r="AK81" i="6"/>
  <c r="AK80" i="6"/>
  <c r="AK74" i="6"/>
  <c r="AK73" i="6"/>
  <c r="AK72" i="6"/>
  <c r="AK71" i="6"/>
  <c r="AK67" i="6"/>
  <c r="AK66" i="6"/>
  <c r="AK65" i="6"/>
  <c r="AK64" i="6"/>
  <c r="AK62" i="6"/>
  <c r="AK61" i="6"/>
  <c r="AK60" i="6"/>
  <c r="AK58" i="6"/>
  <c r="AK26" i="6"/>
  <c r="D15" i="6"/>
  <c r="C75" i="6"/>
  <c r="C13" i="6" s="1"/>
  <c r="C53" i="6"/>
  <c r="C12" i="6" s="1"/>
  <c r="C32" i="6"/>
  <c r="C11" i="6" s="1"/>
  <c r="C14" i="6"/>
  <c r="C10" i="6" s="1"/>
  <c r="C9" i="6" l="1"/>
  <c r="J76" i="6"/>
  <c r="K76" i="6"/>
  <c r="L76" i="6"/>
  <c r="M76" i="6"/>
  <c r="N76" i="6"/>
  <c r="O76" i="6"/>
  <c r="P76" i="6"/>
  <c r="Q76" i="6"/>
  <c r="R76" i="6"/>
  <c r="S76" i="6"/>
  <c r="T76" i="6"/>
  <c r="U76" i="6"/>
  <c r="V76" i="6"/>
  <c r="W76" i="6"/>
  <c r="X76" i="6"/>
  <c r="Y76" i="6"/>
  <c r="Z76" i="6"/>
  <c r="AC76" i="6"/>
  <c r="AD76" i="6"/>
  <c r="AE76" i="6"/>
  <c r="AF76" i="6"/>
  <c r="AG76" i="6"/>
  <c r="AH76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C77" i="6"/>
  <c r="AD77" i="6"/>
  <c r="AE77" i="6"/>
  <c r="AF77" i="6"/>
  <c r="AG77" i="6"/>
  <c r="AH77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C78" i="6"/>
  <c r="AD78" i="6"/>
  <c r="AE78" i="6"/>
  <c r="AF78" i="6"/>
  <c r="AG78" i="6"/>
  <c r="AH78" i="6"/>
  <c r="J79" i="6"/>
  <c r="K79" i="6"/>
  <c r="L79" i="6"/>
  <c r="M79" i="6"/>
  <c r="N79" i="6"/>
  <c r="O79" i="6"/>
  <c r="P79" i="6"/>
  <c r="Q79" i="6"/>
  <c r="R79" i="6"/>
  <c r="S79" i="6"/>
  <c r="T79" i="6"/>
  <c r="U79" i="6"/>
  <c r="V79" i="6"/>
  <c r="W79" i="6"/>
  <c r="X79" i="6"/>
  <c r="Y79" i="6"/>
  <c r="Z79" i="6"/>
  <c r="AC79" i="6"/>
  <c r="AD79" i="6"/>
  <c r="AE79" i="6"/>
  <c r="AF79" i="6"/>
  <c r="AG79" i="6"/>
  <c r="AH79" i="6"/>
  <c r="J80" i="6"/>
  <c r="K80" i="6"/>
  <c r="L80" i="6"/>
  <c r="M80" i="6"/>
  <c r="N80" i="6"/>
  <c r="O80" i="6"/>
  <c r="P80" i="6"/>
  <c r="Q80" i="6"/>
  <c r="R80" i="6"/>
  <c r="S80" i="6"/>
  <c r="T80" i="6"/>
  <c r="U80" i="6"/>
  <c r="V80" i="6"/>
  <c r="W80" i="6"/>
  <c r="X80" i="6"/>
  <c r="Y80" i="6"/>
  <c r="Z80" i="6"/>
  <c r="AC80" i="6"/>
  <c r="AD80" i="6"/>
  <c r="AE80" i="6"/>
  <c r="AF80" i="6"/>
  <c r="AG80" i="6"/>
  <c r="AH80" i="6"/>
  <c r="J81" i="6"/>
  <c r="K81" i="6"/>
  <c r="L81" i="6"/>
  <c r="M81" i="6"/>
  <c r="N81" i="6"/>
  <c r="O81" i="6"/>
  <c r="P81" i="6"/>
  <c r="Q81" i="6"/>
  <c r="R81" i="6"/>
  <c r="S81" i="6"/>
  <c r="T81" i="6"/>
  <c r="U81" i="6"/>
  <c r="V81" i="6"/>
  <c r="W81" i="6"/>
  <c r="X81" i="6"/>
  <c r="Y81" i="6"/>
  <c r="Z81" i="6"/>
  <c r="AC81" i="6"/>
  <c r="AD81" i="6"/>
  <c r="AE81" i="6"/>
  <c r="AF81" i="6"/>
  <c r="AG81" i="6"/>
  <c r="AH81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C82" i="6"/>
  <c r="AD82" i="6"/>
  <c r="AE82" i="6"/>
  <c r="AF82" i="6"/>
  <c r="AG82" i="6"/>
  <c r="AH82" i="6"/>
  <c r="J83" i="6"/>
  <c r="K83" i="6"/>
  <c r="L83" i="6"/>
  <c r="M83" i="6"/>
  <c r="N83" i="6"/>
  <c r="O83" i="6"/>
  <c r="P83" i="6"/>
  <c r="Q83" i="6"/>
  <c r="R83" i="6"/>
  <c r="S83" i="6"/>
  <c r="T83" i="6"/>
  <c r="U83" i="6"/>
  <c r="V83" i="6"/>
  <c r="W83" i="6"/>
  <c r="X83" i="6"/>
  <c r="Y83" i="6"/>
  <c r="Z83" i="6"/>
  <c r="AC83" i="6"/>
  <c r="AD83" i="6"/>
  <c r="AE83" i="6"/>
  <c r="AF83" i="6"/>
  <c r="AG83" i="6"/>
  <c r="AH83" i="6"/>
  <c r="J84" i="6"/>
  <c r="K84" i="6"/>
  <c r="L84" i="6"/>
  <c r="M84" i="6"/>
  <c r="N84" i="6"/>
  <c r="O84" i="6"/>
  <c r="P84" i="6"/>
  <c r="Q84" i="6"/>
  <c r="R84" i="6"/>
  <c r="S84" i="6"/>
  <c r="T84" i="6"/>
  <c r="U84" i="6"/>
  <c r="V84" i="6"/>
  <c r="W84" i="6"/>
  <c r="X84" i="6"/>
  <c r="Y84" i="6"/>
  <c r="Z84" i="6"/>
  <c r="AC84" i="6"/>
  <c r="AD84" i="6"/>
  <c r="AE84" i="6"/>
  <c r="AF84" i="6"/>
  <c r="AG84" i="6"/>
  <c r="AH84" i="6"/>
  <c r="J85" i="6"/>
  <c r="K85" i="6"/>
  <c r="L85" i="6"/>
  <c r="M85" i="6"/>
  <c r="N85" i="6"/>
  <c r="O85" i="6"/>
  <c r="P85" i="6"/>
  <c r="Q85" i="6"/>
  <c r="R85" i="6"/>
  <c r="S85" i="6"/>
  <c r="T85" i="6"/>
  <c r="U85" i="6"/>
  <c r="V85" i="6"/>
  <c r="W85" i="6"/>
  <c r="X85" i="6"/>
  <c r="Y85" i="6"/>
  <c r="Z85" i="6"/>
  <c r="AC85" i="6"/>
  <c r="AD85" i="6"/>
  <c r="AE85" i="6"/>
  <c r="AF85" i="6"/>
  <c r="AG85" i="6"/>
  <c r="AH85" i="6"/>
  <c r="J86" i="6"/>
  <c r="K86" i="6"/>
  <c r="L86" i="6"/>
  <c r="M86" i="6"/>
  <c r="N86" i="6"/>
  <c r="O86" i="6"/>
  <c r="P86" i="6"/>
  <c r="Q86" i="6"/>
  <c r="R86" i="6"/>
  <c r="S86" i="6"/>
  <c r="T86" i="6"/>
  <c r="U86" i="6"/>
  <c r="V86" i="6"/>
  <c r="W86" i="6"/>
  <c r="X86" i="6"/>
  <c r="Y86" i="6"/>
  <c r="Z86" i="6"/>
  <c r="AC86" i="6"/>
  <c r="AD86" i="6"/>
  <c r="AE86" i="6"/>
  <c r="AF86" i="6"/>
  <c r="AG86" i="6"/>
  <c r="AH86" i="6"/>
  <c r="J87" i="6"/>
  <c r="K87" i="6"/>
  <c r="L87" i="6"/>
  <c r="M87" i="6"/>
  <c r="N87" i="6"/>
  <c r="O87" i="6"/>
  <c r="P87" i="6"/>
  <c r="Q87" i="6"/>
  <c r="R87" i="6"/>
  <c r="S87" i="6"/>
  <c r="T87" i="6"/>
  <c r="U87" i="6"/>
  <c r="V87" i="6"/>
  <c r="W87" i="6"/>
  <c r="X87" i="6"/>
  <c r="Y87" i="6"/>
  <c r="Z87" i="6"/>
  <c r="AC87" i="6"/>
  <c r="AD87" i="6"/>
  <c r="AE87" i="6"/>
  <c r="AF87" i="6"/>
  <c r="AG87" i="6"/>
  <c r="AH87" i="6"/>
  <c r="J88" i="6"/>
  <c r="K88" i="6"/>
  <c r="L88" i="6"/>
  <c r="M88" i="6"/>
  <c r="N88" i="6"/>
  <c r="O88" i="6"/>
  <c r="P88" i="6"/>
  <c r="Q88" i="6"/>
  <c r="R88" i="6"/>
  <c r="S88" i="6"/>
  <c r="T88" i="6"/>
  <c r="U88" i="6"/>
  <c r="V88" i="6"/>
  <c r="W88" i="6"/>
  <c r="X88" i="6"/>
  <c r="Y88" i="6"/>
  <c r="Z88" i="6"/>
  <c r="AC88" i="6"/>
  <c r="AD88" i="6"/>
  <c r="AE88" i="6"/>
  <c r="AF88" i="6"/>
  <c r="AG88" i="6"/>
  <c r="AH88" i="6"/>
  <c r="J89" i="6"/>
  <c r="K89" i="6"/>
  <c r="L89" i="6"/>
  <c r="M89" i="6"/>
  <c r="N89" i="6"/>
  <c r="O89" i="6"/>
  <c r="P89" i="6"/>
  <c r="Q89" i="6"/>
  <c r="R89" i="6"/>
  <c r="S89" i="6"/>
  <c r="T89" i="6"/>
  <c r="U89" i="6"/>
  <c r="V89" i="6"/>
  <c r="W89" i="6"/>
  <c r="X89" i="6"/>
  <c r="Y89" i="6"/>
  <c r="Z89" i="6"/>
  <c r="AC89" i="6"/>
  <c r="AD89" i="6"/>
  <c r="AE89" i="6"/>
  <c r="AF89" i="6"/>
  <c r="AG89" i="6"/>
  <c r="AH89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76" i="6"/>
  <c r="E76" i="6"/>
  <c r="F76" i="6"/>
  <c r="G76" i="6"/>
  <c r="E77" i="6"/>
  <c r="F77" i="6"/>
  <c r="G77" i="6"/>
  <c r="E78" i="6"/>
  <c r="F78" i="6"/>
  <c r="G78" i="6"/>
  <c r="E79" i="6"/>
  <c r="F79" i="6"/>
  <c r="G79" i="6"/>
  <c r="E80" i="6"/>
  <c r="F80" i="6"/>
  <c r="G80" i="6"/>
  <c r="E81" i="6"/>
  <c r="F81" i="6"/>
  <c r="G81" i="6"/>
  <c r="E82" i="6"/>
  <c r="F82" i="6"/>
  <c r="G82" i="6"/>
  <c r="E83" i="6"/>
  <c r="F83" i="6"/>
  <c r="G83" i="6"/>
  <c r="E84" i="6"/>
  <c r="F84" i="6"/>
  <c r="G84" i="6"/>
  <c r="E85" i="6"/>
  <c r="F85" i="6"/>
  <c r="G85" i="6"/>
  <c r="E86" i="6"/>
  <c r="F86" i="6"/>
  <c r="G86" i="6"/>
  <c r="E87" i="6"/>
  <c r="F87" i="6"/>
  <c r="G87" i="6"/>
  <c r="E88" i="6"/>
  <c r="F88" i="6"/>
  <c r="G88" i="6"/>
  <c r="E89" i="6"/>
  <c r="F89" i="6"/>
  <c r="G89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76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C54" i="6"/>
  <c r="AD54" i="6"/>
  <c r="AE54" i="6"/>
  <c r="AF54" i="6"/>
  <c r="AG54" i="6"/>
  <c r="AH54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C55" i="6"/>
  <c r="AD55" i="6"/>
  <c r="AE55" i="6"/>
  <c r="AF55" i="6"/>
  <c r="AG55" i="6"/>
  <c r="AH55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C56" i="6"/>
  <c r="AD56" i="6"/>
  <c r="AE56" i="6"/>
  <c r="AF56" i="6"/>
  <c r="AG56" i="6"/>
  <c r="AH56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C57" i="6"/>
  <c r="AD57" i="6"/>
  <c r="AE57" i="6"/>
  <c r="AF57" i="6"/>
  <c r="AG57" i="6"/>
  <c r="AH57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C58" i="6"/>
  <c r="AD58" i="6"/>
  <c r="AE58" i="6"/>
  <c r="AF58" i="6"/>
  <c r="AG58" i="6"/>
  <c r="AH58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C59" i="6"/>
  <c r="AD59" i="6"/>
  <c r="AE59" i="6"/>
  <c r="AF59" i="6"/>
  <c r="AG59" i="6"/>
  <c r="AH59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C60" i="6"/>
  <c r="AD60" i="6"/>
  <c r="AE60" i="6"/>
  <c r="AF60" i="6"/>
  <c r="AG60" i="6"/>
  <c r="AH60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C61" i="6"/>
  <c r="AD61" i="6"/>
  <c r="AE61" i="6"/>
  <c r="AF61" i="6"/>
  <c r="AG61" i="6"/>
  <c r="AH61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C62" i="6"/>
  <c r="AD62" i="6"/>
  <c r="AE62" i="6"/>
  <c r="AF62" i="6"/>
  <c r="AG62" i="6"/>
  <c r="AH62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C63" i="6"/>
  <c r="AD63" i="6"/>
  <c r="AE63" i="6"/>
  <c r="AF63" i="6"/>
  <c r="AG63" i="6"/>
  <c r="AH63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C64" i="6"/>
  <c r="AD64" i="6"/>
  <c r="AE64" i="6"/>
  <c r="AF64" i="6"/>
  <c r="AG64" i="6"/>
  <c r="AH64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C65" i="6"/>
  <c r="AD65" i="6"/>
  <c r="AE65" i="6"/>
  <c r="AF65" i="6"/>
  <c r="AG65" i="6"/>
  <c r="AH65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C66" i="6"/>
  <c r="AD66" i="6"/>
  <c r="AE66" i="6"/>
  <c r="AF66" i="6"/>
  <c r="AG66" i="6"/>
  <c r="AH66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C67" i="6"/>
  <c r="AD67" i="6"/>
  <c r="AE67" i="6"/>
  <c r="AF67" i="6"/>
  <c r="AG67" i="6"/>
  <c r="AH67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C68" i="6"/>
  <c r="AD68" i="6"/>
  <c r="AE68" i="6"/>
  <c r="AF68" i="6"/>
  <c r="AG68" i="6"/>
  <c r="AH68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C69" i="6"/>
  <c r="AD69" i="6"/>
  <c r="AE69" i="6"/>
  <c r="AF69" i="6"/>
  <c r="AG69" i="6"/>
  <c r="AH69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C70" i="6"/>
  <c r="AD70" i="6"/>
  <c r="AE70" i="6"/>
  <c r="AF70" i="6"/>
  <c r="AG70" i="6"/>
  <c r="AH70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C71" i="6"/>
  <c r="AD71" i="6"/>
  <c r="AE71" i="6"/>
  <c r="AF71" i="6"/>
  <c r="AG71" i="6"/>
  <c r="AH71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C72" i="6"/>
  <c r="AD72" i="6"/>
  <c r="AE72" i="6"/>
  <c r="AF72" i="6"/>
  <c r="AG72" i="6"/>
  <c r="AH72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C73" i="6"/>
  <c r="AD73" i="6"/>
  <c r="AE73" i="6"/>
  <c r="AF73" i="6"/>
  <c r="AG73" i="6"/>
  <c r="AH73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C74" i="6"/>
  <c r="AD74" i="6"/>
  <c r="AE74" i="6"/>
  <c r="AF74" i="6"/>
  <c r="AG74" i="6"/>
  <c r="AH74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E54" i="6"/>
  <c r="F54" i="6"/>
  <c r="G54" i="6"/>
  <c r="E55" i="6"/>
  <c r="F55" i="6"/>
  <c r="G55" i="6"/>
  <c r="E56" i="6"/>
  <c r="F56" i="6"/>
  <c r="G56" i="6"/>
  <c r="E57" i="6"/>
  <c r="F57" i="6"/>
  <c r="G57" i="6"/>
  <c r="E58" i="6"/>
  <c r="F58" i="6"/>
  <c r="G58" i="6"/>
  <c r="E59" i="6"/>
  <c r="F59" i="6"/>
  <c r="G59" i="6"/>
  <c r="E60" i="6"/>
  <c r="F60" i="6"/>
  <c r="G60" i="6"/>
  <c r="E61" i="6"/>
  <c r="F61" i="6"/>
  <c r="G61" i="6"/>
  <c r="E62" i="6"/>
  <c r="F62" i="6"/>
  <c r="G62" i="6"/>
  <c r="E63" i="6"/>
  <c r="F63" i="6"/>
  <c r="G63" i="6"/>
  <c r="E64" i="6"/>
  <c r="F64" i="6"/>
  <c r="G64" i="6"/>
  <c r="E65" i="6"/>
  <c r="F65" i="6"/>
  <c r="G65" i="6"/>
  <c r="E66" i="6"/>
  <c r="F66" i="6"/>
  <c r="G66" i="6"/>
  <c r="E67" i="6"/>
  <c r="F67" i="6"/>
  <c r="G67" i="6"/>
  <c r="E68" i="6"/>
  <c r="F68" i="6"/>
  <c r="G68" i="6"/>
  <c r="E69" i="6"/>
  <c r="F69" i="6"/>
  <c r="G69" i="6"/>
  <c r="E70" i="6"/>
  <c r="F70" i="6"/>
  <c r="G70" i="6"/>
  <c r="E71" i="6"/>
  <c r="F71" i="6"/>
  <c r="G71" i="6"/>
  <c r="E72" i="6"/>
  <c r="F72" i="6"/>
  <c r="G72" i="6"/>
  <c r="E73" i="6"/>
  <c r="F73" i="6"/>
  <c r="G73" i="6"/>
  <c r="E74" i="6"/>
  <c r="F74" i="6"/>
  <c r="G74" i="6"/>
  <c r="D74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AC33" i="6"/>
  <c r="AD33" i="6"/>
  <c r="AE33" i="6"/>
  <c r="AF33" i="6"/>
  <c r="AG33" i="6"/>
  <c r="AH33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C34" i="6"/>
  <c r="AD34" i="6"/>
  <c r="AE34" i="6"/>
  <c r="AF34" i="6"/>
  <c r="AG34" i="6"/>
  <c r="AH34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C35" i="6"/>
  <c r="AD35" i="6"/>
  <c r="AE35" i="6"/>
  <c r="AF35" i="6"/>
  <c r="AG35" i="6"/>
  <c r="AH35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C36" i="6"/>
  <c r="AD36" i="6"/>
  <c r="AE36" i="6"/>
  <c r="AF36" i="6"/>
  <c r="AG36" i="6"/>
  <c r="AH36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C37" i="6"/>
  <c r="AD37" i="6"/>
  <c r="AE37" i="6"/>
  <c r="AF37" i="6"/>
  <c r="AG37" i="6"/>
  <c r="AH37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C38" i="6"/>
  <c r="AD38" i="6"/>
  <c r="AE38" i="6"/>
  <c r="AF38" i="6"/>
  <c r="AG38" i="6"/>
  <c r="AH38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C39" i="6"/>
  <c r="AD39" i="6"/>
  <c r="AE39" i="6"/>
  <c r="AF39" i="6"/>
  <c r="AG39" i="6"/>
  <c r="AH39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C40" i="6"/>
  <c r="AD40" i="6"/>
  <c r="AE40" i="6"/>
  <c r="AF40" i="6"/>
  <c r="AG40" i="6"/>
  <c r="AH40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C41" i="6"/>
  <c r="AD41" i="6"/>
  <c r="AE41" i="6"/>
  <c r="AF41" i="6"/>
  <c r="AG41" i="6"/>
  <c r="AH41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AC42" i="6"/>
  <c r="AD42" i="6"/>
  <c r="AE42" i="6"/>
  <c r="AF42" i="6"/>
  <c r="AG42" i="6"/>
  <c r="AH42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C43" i="6"/>
  <c r="AD43" i="6"/>
  <c r="AE43" i="6"/>
  <c r="AF43" i="6"/>
  <c r="AG43" i="6"/>
  <c r="AH43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C44" i="6"/>
  <c r="AD44" i="6"/>
  <c r="AE44" i="6"/>
  <c r="AF44" i="6"/>
  <c r="AG44" i="6"/>
  <c r="AH44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C45" i="6"/>
  <c r="AD45" i="6"/>
  <c r="AE45" i="6"/>
  <c r="AF45" i="6"/>
  <c r="AG45" i="6"/>
  <c r="AH45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C46" i="6"/>
  <c r="AD46" i="6"/>
  <c r="AE46" i="6"/>
  <c r="AF46" i="6"/>
  <c r="AG46" i="6"/>
  <c r="AH46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C47" i="6"/>
  <c r="AD47" i="6"/>
  <c r="AE47" i="6"/>
  <c r="AF47" i="6"/>
  <c r="AG47" i="6"/>
  <c r="AH47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C48" i="6"/>
  <c r="AD48" i="6"/>
  <c r="AE48" i="6"/>
  <c r="AF48" i="6"/>
  <c r="AG48" i="6"/>
  <c r="AH48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C49" i="6"/>
  <c r="AD49" i="6"/>
  <c r="AE49" i="6"/>
  <c r="AF49" i="6"/>
  <c r="AG49" i="6"/>
  <c r="AH49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C50" i="6"/>
  <c r="AD50" i="6"/>
  <c r="AE50" i="6"/>
  <c r="AF50" i="6"/>
  <c r="AG50" i="6"/>
  <c r="AH50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C51" i="6"/>
  <c r="AD51" i="6"/>
  <c r="AE51" i="6"/>
  <c r="AF51" i="6"/>
  <c r="AG51" i="6"/>
  <c r="AH51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C52" i="6"/>
  <c r="AD52" i="6"/>
  <c r="AE52" i="6"/>
  <c r="AF52" i="6"/>
  <c r="AG52" i="6"/>
  <c r="AH52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33" i="6"/>
  <c r="E33" i="6"/>
  <c r="F33" i="6"/>
  <c r="G33" i="6"/>
  <c r="E34" i="6"/>
  <c r="F34" i="6"/>
  <c r="G34" i="6"/>
  <c r="E35" i="6"/>
  <c r="F35" i="6"/>
  <c r="G35" i="6"/>
  <c r="E36" i="6"/>
  <c r="F36" i="6"/>
  <c r="G36" i="6"/>
  <c r="E37" i="6"/>
  <c r="F37" i="6"/>
  <c r="G37" i="6"/>
  <c r="E38" i="6"/>
  <c r="F38" i="6"/>
  <c r="G38" i="6"/>
  <c r="E39" i="6"/>
  <c r="F39" i="6"/>
  <c r="G39" i="6"/>
  <c r="E40" i="6"/>
  <c r="F40" i="6"/>
  <c r="G40" i="6"/>
  <c r="E41" i="6"/>
  <c r="F41" i="6"/>
  <c r="G41" i="6"/>
  <c r="E42" i="6"/>
  <c r="F42" i="6"/>
  <c r="G42" i="6"/>
  <c r="E43" i="6"/>
  <c r="F43" i="6"/>
  <c r="G43" i="6"/>
  <c r="E44" i="6"/>
  <c r="F44" i="6"/>
  <c r="G44" i="6"/>
  <c r="E45" i="6"/>
  <c r="F45" i="6"/>
  <c r="G45" i="6"/>
  <c r="E46" i="6"/>
  <c r="F46" i="6"/>
  <c r="G46" i="6"/>
  <c r="E47" i="6"/>
  <c r="F47" i="6"/>
  <c r="G47" i="6"/>
  <c r="E48" i="6"/>
  <c r="F48" i="6"/>
  <c r="G48" i="6"/>
  <c r="E49" i="6"/>
  <c r="F49" i="6"/>
  <c r="G49" i="6"/>
  <c r="E50" i="6"/>
  <c r="F50" i="6"/>
  <c r="G50" i="6"/>
  <c r="E51" i="6"/>
  <c r="F51" i="6"/>
  <c r="G51" i="6"/>
  <c r="E52" i="6"/>
  <c r="F52" i="6"/>
  <c r="G52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C15" i="6"/>
  <c r="AD15" i="6"/>
  <c r="AE15" i="6"/>
  <c r="AF15" i="6"/>
  <c r="AG15" i="6"/>
  <c r="AH15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C16" i="6"/>
  <c r="AD16" i="6"/>
  <c r="AE16" i="6"/>
  <c r="AF16" i="6"/>
  <c r="AG16" i="6"/>
  <c r="AH16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C17" i="6"/>
  <c r="AD17" i="6"/>
  <c r="AE17" i="6"/>
  <c r="AF17" i="6"/>
  <c r="AG17" i="6"/>
  <c r="AH17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AC18" i="6"/>
  <c r="AD18" i="6"/>
  <c r="AE18" i="6"/>
  <c r="AF18" i="6"/>
  <c r="AG18" i="6"/>
  <c r="AH18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C19" i="6"/>
  <c r="AD19" i="6"/>
  <c r="AE19" i="6"/>
  <c r="AF19" i="6"/>
  <c r="AG19" i="6"/>
  <c r="AH19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C20" i="6"/>
  <c r="AD20" i="6"/>
  <c r="AE20" i="6"/>
  <c r="AF20" i="6"/>
  <c r="AG20" i="6"/>
  <c r="AH20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C21" i="6"/>
  <c r="AD21" i="6"/>
  <c r="AE21" i="6"/>
  <c r="AF21" i="6"/>
  <c r="AG21" i="6"/>
  <c r="AH21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C22" i="6"/>
  <c r="AD22" i="6"/>
  <c r="AE22" i="6"/>
  <c r="AF22" i="6"/>
  <c r="AG22" i="6"/>
  <c r="AH22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C23" i="6"/>
  <c r="AD23" i="6"/>
  <c r="AE23" i="6"/>
  <c r="AF23" i="6"/>
  <c r="AG23" i="6"/>
  <c r="AH23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C24" i="6"/>
  <c r="AD24" i="6"/>
  <c r="AE24" i="6"/>
  <c r="AF24" i="6"/>
  <c r="AG24" i="6"/>
  <c r="AH24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C25" i="6"/>
  <c r="AD25" i="6"/>
  <c r="AE25" i="6"/>
  <c r="AF25" i="6"/>
  <c r="AG25" i="6"/>
  <c r="AH25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C26" i="6"/>
  <c r="AD26" i="6"/>
  <c r="AE26" i="6"/>
  <c r="AF26" i="6"/>
  <c r="AG26" i="6"/>
  <c r="AH26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C27" i="6"/>
  <c r="AD27" i="6"/>
  <c r="AE27" i="6"/>
  <c r="AF27" i="6"/>
  <c r="AG27" i="6"/>
  <c r="AH27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C28" i="6"/>
  <c r="AD28" i="6"/>
  <c r="AE28" i="6"/>
  <c r="AF28" i="6"/>
  <c r="AG28" i="6"/>
  <c r="AH28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C29" i="6"/>
  <c r="AD29" i="6"/>
  <c r="AE29" i="6"/>
  <c r="AF29" i="6"/>
  <c r="AG29" i="6"/>
  <c r="AH29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C30" i="6"/>
  <c r="AD30" i="6"/>
  <c r="AE30" i="6"/>
  <c r="AF30" i="6"/>
  <c r="AG30" i="6"/>
  <c r="AH30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C31" i="6"/>
  <c r="AD31" i="6"/>
  <c r="AE31" i="6"/>
  <c r="AF31" i="6"/>
  <c r="AG31" i="6"/>
  <c r="AH31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15" i="6"/>
  <c r="E15" i="6"/>
  <c r="F15" i="6"/>
  <c r="G15" i="6"/>
  <c r="E16" i="6"/>
  <c r="F16" i="6"/>
  <c r="G16" i="6"/>
  <c r="E17" i="6"/>
  <c r="F17" i="6"/>
  <c r="G17" i="6"/>
  <c r="E18" i="6"/>
  <c r="F18" i="6"/>
  <c r="G18" i="6"/>
  <c r="E19" i="6"/>
  <c r="F19" i="6"/>
  <c r="G19" i="6"/>
  <c r="E20" i="6"/>
  <c r="F20" i="6"/>
  <c r="G20" i="6"/>
  <c r="E21" i="6"/>
  <c r="F21" i="6"/>
  <c r="G21" i="6"/>
  <c r="E22" i="6"/>
  <c r="F22" i="6"/>
  <c r="G22" i="6"/>
  <c r="E23" i="6"/>
  <c r="F23" i="6"/>
  <c r="G23" i="6"/>
  <c r="E24" i="6"/>
  <c r="F24" i="6"/>
  <c r="G24" i="6"/>
  <c r="E25" i="6"/>
  <c r="F25" i="6"/>
  <c r="G25" i="6"/>
  <c r="E26" i="6"/>
  <c r="F26" i="6"/>
  <c r="G26" i="6"/>
  <c r="E27" i="6"/>
  <c r="F27" i="6"/>
  <c r="G27" i="6"/>
  <c r="E28" i="6"/>
  <c r="F28" i="6"/>
  <c r="G28" i="6"/>
  <c r="E29" i="6"/>
  <c r="F29" i="6"/>
  <c r="G29" i="6"/>
  <c r="E30" i="6"/>
  <c r="F30" i="6"/>
  <c r="G30" i="6"/>
  <c r="E31" i="6"/>
  <c r="F31" i="6"/>
  <c r="G31" i="6"/>
  <c r="D33" i="6"/>
  <c r="D30" i="6"/>
  <c r="D31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2" i="6" l="1"/>
  <c r="D11" i="6" s="1"/>
  <c r="I75" i="6"/>
  <c r="I13" i="6" s="1"/>
  <c r="E75" i="6"/>
  <c r="E13" i="6" s="1"/>
  <c r="AH75" i="6"/>
  <c r="AH13" i="6" s="1"/>
  <c r="AD75" i="6"/>
  <c r="AD13" i="6" s="1"/>
  <c r="X75" i="6"/>
  <c r="X13" i="6" s="1"/>
  <c r="T75" i="6"/>
  <c r="T13" i="6" s="1"/>
  <c r="P75" i="6"/>
  <c r="P13" i="6" s="1"/>
  <c r="L75" i="6"/>
  <c r="L13" i="6" s="1"/>
  <c r="F75" i="6"/>
  <c r="F13" i="6" s="1"/>
  <c r="AE75" i="6"/>
  <c r="AE13" i="6" s="1"/>
  <c r="Y75" i="6"/>
  <c r="Y13" i="6" s="1"/>
  <c r="U75" i="6"/>
  <c r="U13" i="6" s="1"/>
  <c r="Q75" i="6"/>
  <c r="Q13" i="6" s="1"/>
  <c r="M75" i="6"/>
  <c r="M13" i="6" s="1"/>
  <c r="G75" i="6"/>
  <c r="G13" i="6" s="1"/>
  <c r="AF75" i="6"/>
  <c r="AF13" i="6" s="1"/>
  <c r="Z75" i="6"/>
  <c r="Z13" i="6" s="1"/>
  <c r="V75" i="6"/>
  <c r="V13" i="6" s="1"/>
  <c r="R75" i="6"/>
  <c r="R13" i="6" s="1"/>
  <c r="N75" i="6"/>
  <c r="N13" i="6" s="1"/>
  <c r="J75" i="6"/>
  <c r="J13" i="6" s="1"/>
  <c r="D75" i="6"/>
  <c r="D13" i="6" s="1"/>
  <c r="H75" i="6"/>
  <c r="H13" i="6" s="1"/>
  <c r="AG75" i="6"/>
  <c r="AG13" i="6" s="1"/>
  <c r="AC75" i="6"/>
  <c r="AC13" i="6" s="1"/>
  <c r="W75" i="6"/>
  <c r="W13" i="6" s="1"/>
  <c r="S75" i="6"/>
  <c r="S13" i="6" s="1"/>
  <c r="O75" i="6"/>
  <c r="O13" i="6" s="1"/>
  <c r="K75" i="6"/>
  <c r="K13" i="6" s="1"/>
  <c r="H53" i="6"/>
  <c r="H12" i="6" s="1"/>
  <c r="AF53" i="6"/>
  <c r="AF12" i="6" s="1"/>
  <c r="Z53" i="6"/>
  <c r="Z12" i="6" s="1"/>
  <c r="V53" i="6"/>
  <c r="V12" i="6" s="1"/>
  <c r="R53" i="6"/>
  <c r="R12" i="6" s="1"/>
  <c r="N53" i="6"/>
  <c r="N12" i="6" s="1"/>
  <c r="J53" i="6"/>
  <c r="J12" i="6" s="1"/>
  <c r="D53" i="6"/>
  <c r="D12" i="6" s="1"/>
  <c r="E53" i="6"/>
  <c r="E12" i="6" s="1"/>
  <c r="AG53" i="6"/>
  <c r="AG12" i="6" s="1"/>
  <c r="AC53" i="6"/>
  <c r="AC12" i="6" s="1"/>
  <c r="W53" i="6"/>
  <c r="W12" i="6" s="1"/>
  <c r="S53" i="6"/>
  <c r="S12" i="6" s="1"/>
  <c r="O53" i="6"/>
  <c r="O12" i="6" s="1"/>
  <c r="K53" i="6"/>
  <c r="K12" i="6" s="1"/>
  <c r="F53" i="6"/>
  <c r="F12" i="6" s="1"/>
  <c r="AH53" i="6"/>
  <c r="AH12" i="6" s="1"/>
  <c r="AD53" i="6"/>
  <c r="AD12" i="6" s="1"/>
  <c r="X53" i="6"/>
  <c r="X12" i="6" s="1"/>
  <c r="T53" i="6"/>
  <c r="T12" i="6" s="1"/>
  <c r="P53" i="6"/>
  <c r="P12" i="6" s="1"/>
  <c r="L53" i="6"/>
  <c r="L12" i="6" s="1"/>
  <c r="G53" i="6"/>
  <c r="G12" i="6" s="1"/>
  <c r="I53" i="6"/>
  <c r="I12" i="6" s="1"/>
  <c r="AE53" i="6"/>
  <c r="AE12" i="6" s="1"/>
  <c r="Y53" i="6"/>
  <c r="Y12" i="6" s="1"/>
  <c r="U53" i="6"/>
  <c r="U12" i="6" s="1"/>
  <c r="Q53" i="6"/>
  <c r="Q12" i="6" s="1"/>
  <c r="M53" i="6"/>
  <c r="M12" i="6" s="1"/>
  <c r="H32" i="6"/>
  <c r="H11" i="6" s="1"/>
  <c r="I32" i="6"/>
  <c r="I11" i="6" s="1"/>
  <c r="AE32" i="6"/>
  <c r="AE11" i="6" s="1"/>
  <c r="Y32" i="6"/>
  <c r="Y11" i="6" s="1"/>
  <c r="U32" i="6"/>
  <c r="U11" i="6" s="1"/>
  <c r="Q32" i="6"/>
  <c r="Q11" i="6" s="1"/>
  <c r="M32" i="6"/>
  <c r="M11" i="6" s="1"/>
  <c r="E32" i="6"/>
  <c r="E11" i="6" s="1"/>
  <c r="AF32" i="6"/>
  <c r="AF11" i="6" s="1"/>
  <c r="Z32" i="6"/>
  <c r="Z11" i="6" s="1"/>
  <c r="V32" i="6"/>
  <c r="V11" i="6" s="1"/>
  <c r="R32" i="6"/>
  <c r="R11" i="6" s="1"/>
  <c r="N32" i="6"/>
  <c r="N11" i="6" s="1"/>
  <c r="J32" i="6"/>
  <c r="J11" i="6" s="1"/>
  <c r="F32" i="6"/>
  <c r="F11" i="6" s="1"/>
  <c r="AG32" i="6"/>
  <c r="AG11" i="6" s="1"/>
  <c r="AC32" i="6"/>
  <c r="AC11" i="6" s="1"/>
  <c r="W32" i="6"/>
  <c r="W11" i="6" s="1"/>
  <c r="S32" i="6"/>
  <c r="S11" i="6" s="1"/>
  <c r="O32" i="6"/>
  <c r="O11" i="6" s="1"/>
  <c r="K32" i="6"/>
  <c r="K11" i="6" s="1"/>
  <c r="G32" i="6"/>
  <c r="G11" i="6" s="1"/>
  <c r="AH32" i="6"/>
  <c r="AH11" i="6" s="1"/>
  <c r="AD32" i="6"/>
  <c r="AD11" i="6" s="1"/>
  <c r="X32" i="6"/>
  <c r="X11" i="6" s="1"/>
  <c r="T32" i="6"/>
  <c r="T11" i="6" s="1"/>
  <c r="P32" i="6"/>
  <c r="P11" i="6" s="1"/>
  <c r="L32" i="6"/>
  <c r="L11" i="6" s="1"/>
  <c r="AB89" i="6"/>
  <c r="AJ89" i="6" s="1"/>
  <c r="AA88" i="6"/>
  <c r="AI88" i="6" s="1"/>
  <c r="AB85" i="6"/>
  <c r="AJ85" i="6" s="1"/>
  <c r="AA84" i="6"/>
  <c r="AI84" i="6" s="1"/>
  <c r="AB81" i="6"/>
  <c r="AJ81" i="6" s="1"/>
  <c r="AA80" i="6"/>
  <c r="AI80" i="6" s="1"/>
  <c r="AB77" i="6"/>
  <c r="AJ77" i="6" s="1"/>
  <c r="AA76" i="6"/>
  <c r="AB88" i="6"/>
  <c r="AJ88" i="6" s="1"/>
  <c r="AA87" i="6"/>
  <c r="AB84" i="6"/>
  <c r="AJ84" i="6" s="1"/>
  <c r="AA83" i="6"/>
  <c r="AB80" i="6"/>
  <c r="AJ80" i="6" s="1"/>
  <c r="AA79" i="6"/>
  <c r="AB76" i="6"/>
  <c r="AB87" i="6"/>
  <c r="AJ87" i="6" s="1"/>
  <c r="AA86" i="6"/>
  <c r="AI86" i="6" s="1"/>
  <c r="AB83" i="6"/>
  <c r="AJ83" i="6" s="1"/>
  <c r="AA82" i="6"/>
  <c r="AB79" i="6"/>
  <c r="AJ79" i="6" s="1"/>
  <c r="AA78" i="6"/>
  <c r="AA89" i="6"/>
  <c r="AB86" i="6"/>
  <c r="AJ86" i="6" s="1"/>
  <c r="AA85" i="6"/>
  <c r="AI85" i="6" s="1"/>
  <c r="AB82" i="6"/>
  <c r="AJ82" i="6" s="1"/>
  <c r="AA81" i="6"/>
  <c r="AI81" i="6" s="1"/>
  <c r="AB78" i="6"/>
  <c r="AJ78" i="6" s="1"/>
  <c r="AA77" i="6"/>
  <c r="AB73" i="6"/>
  <c r="AJ73" i="6" s="1"/>
  <c r="AA72" i="6"/>
  <c r="AI72" i="6" s="1"/>
  <c r="AB69" i="6"/>
  <c r="AJ69" i="6" s="1"/>
  <c r="AA68" i="6"/>
  <c r="AB65" i="6"/>
  <c r="AJ65" i="6" s="1"/>
  <c r="AA64" i="6"/>
  <c r="AI64" i="6" s="1"/>
  <c r="AB61" i="6"/>
  <c r="AJ61" i="6" s="1"/>
  <c r="AA60" i="6"/>
  <c r="AI60" i="6" s="1"/>
  <c r="AB57" i="6"/>
  <c r="AJ57" i="6" s="1"/>
  <c r="AA56" i="6"/>
  <c r="AB72" i="6"/>
  <c r="AJ72" i="6" s="1"/>
  <c r="AA71" i="6"/>
  <c r="AI71" i="6" s="1"/>
  <c r="AB68" i="6"/>
  <c r="AJ68" i="6" s="1"/>
  <c r="AA67" i="6"/>
  <c r="AI67" i="6" s="1"/>
  <c r="AB64" i="6"/>
  <c r="AJ64" i="6" s="1"/>
  <c r="AA63" i="6"/>
  <c r="AB60" i="6"/>
  <c r="AJ60" i="6" s="1"/>
  <c r="AA59" i="6"/>
  <c r="AB56" i="6"/>
  <c r="AJ56" i="6" s="1"/>
  <c r="AA55" i="6"/>
  <c r="AA74" i="6"/>
  <c r="AI74" i="6" s="1"/>
  <c r="AB71" i="6"/>
  <c r="AJ71" i="6" s="1"/>
  <c r="AA70" i="6"/>
  <c r="AB67" i="6"/>
  <c r="AJ67" i="6" s="1"/>
  <c r="AA66" i="6"/>
  <c r="AI66" i="6" s="1"/>
  <c r="AB63" i="6"/>
  <c r="AJ63" i="6" s="1"/>
  <c r="AA62" i="6"/>
  <c r="AI62" i="6" s="1"/>
  <c r="AB59" i="6"/>
  <c r="AJ59" i="6" s="1"/>
  <c r="AA58" i="6"/>
  <c r="AI58" i="6" s="1"/>
  <c r="AB55" i="6"/>
  <c r="AJ55" i="6" s="1"/>
  <c r="AA54" i="6"/>
  <c r="AB74" i="6"/>
  <c r="AJ74" i="6" s="1"/>
  <c r="AA73" i="6"/>
  <c r="AI73" i="6" s="1"/>
  <c r="AB70" i="6"/>
  <c r="AJ70" i="6" s="1"/>
  <c r="AA69" i="6"/>
  <c r="AB66" i="6"/>
  <c r="AJ66" i="6" s="1"/>
  <c r="AA65" i="6"/>
  <c r="AI65" i="6" s="1"/>
  <c r="AB62" i="6"/>
  <c r="AJ62" i="6" s="1"/>
  <c r="AA61" i="6"/>
  <c r="AI61" i="6" s="1"/>
  <c r="AB58" i="6"/>
  <c r="AJ58" i="6" s="1"/>
  <c r="AA57" i="6"/>
  <c r="AB54" i="6"/>
  <c r="AA52" i="6"/>
  <c r="AB49" i="6"/>
  <c r="AJ49" i="6" s="1"/>
  <c r="AA48" i="6"/>
  <c r="AB45" i="6"/>
  <c r="AJ45" i="6" s="1"/>
  <c r="AA44" i="6"/>
  <c r="AB41" i="6"/>
  <c r="AJ41" i="6" s="1"/>
  <c r="AA40" i="6"/>
  <c r="AB37" i="6"/>
  <c r="AJ37" i="6" s="1"/>
  <c r="AA36" i="6"/>
  <c r="AB33" i="6"/>
  <c r="AB52" i="6"/>
  <c r="AJ52" i="6" s="1"/>
  <c r="AA51" i="6"/>
  <c r="AB48" i="6"/>
  <c r="AJ48" i="6" s="1"/>
  <c r="AA47" i="6"/>
  <c r="AB44" i="6"/>
  <c r="AJ44" i="6" s="1"/>
  <c r="AA43" i="6"/>
  <c r="AB40" i="6"/>
  <c r="AJ40" i="6" s="1"/>
  <c r="AA39" i="6"/>
  <c r="AB36" i="6"/>
  <c r="AJ36" i="6" s="1"/>
  <c r="AA35" i="6"/>
  <c r="AB51" i="6"/>
  <c r="AJ51" i="6" s="1"/>
  <c r="AA50" i="6"/>
  <c r="AB47" i="6"/>
  <c r="AJ47" i="6" s="1"/>
  <c r="AA46" i="6"/>
  <c r="AB43" i="6"/>
  <c r="AJ43" i="6" s="1"/>
  <c r="AA42" i="6"/>
  <c r="AB39" i="6"/>
  <c r="AJ39" i="6" s="1"/>
  <c r="AA38" i="6"/>
  <c r="AB35" i="6"/>
  <c r="AJ35" i="6" s="1"/>
  <c r="AA34" i="6"/>
  <c r="AB50" i="6"/>
  <c r="AJ50" i="6" s="1"/>
  <c r="AA49" i="6"/>
  <c r="AB46" i="6"/>
  <c r="AJ46" i="6" s="1"/>
  <c r="AA45" i="6"/>
  <c r="AB42" i="6"/>
  <c r="AJ42" i="6" s="1"/>
  <c r="AA41" i="6"/>
  <c r="AB38" i="6"/>
  <c r="AJ38" i="6" s="1"/>
  <c r="AA37" i="6"/>
  <c r="AB34" i="6"/>
  <c r="AJ34" i="6" s="1"/>
  <c r="AA33" i="6"/>
  <c r="AB31" i="6"/>
  <c r="AJ31" i="6" s="1"/>
  <c r="AA30" i="6"/>
  <c r="AB27" i="6"/>
  <c r="AJ27" i="6" s="1"/>
  <c r="AA26" i="6"/>
  <c r="AI26" i="6" s="1"/>
  <c r="AB23" i="6"/>
  <c r="AJ23" i="6" s="1"/>
  <c r="AA22" i="6"/>
  <c r="AB19" i="6"/>
  <c r="AJ19" i="6" s="1"/>
  <c r="AA18" i="6"/>
  <c r="AB15" i="6"/>
  <c r="AJ15" i="6" s="1"/>
  <c r="AB30" i="6"/>
  <c r="AJ30" i="6" s="1"/>
  <c r="AA29" i="6"/>
  <c r="AB26" i="6"/>
  <c r="AJ26" i="6" s="1"/>
  <c r="AA25" i="6"/>
  <c r="AB22" i="6"/>
  <c r="AJ22" i="6" s="1"/>
  <c r="AA21" i="6"/>
  <c r="AB18" i="6"/>
  <c r="AJ18" i="6" s="1"/>
  <c r="AA17" i="6"/>
  <c r="AB29" i="6"/>
  <c r="AJ29" i="6" s="1"/>
  <c r="AA28" i="6"/>
  <c r="AB25" i="6"/>
  <c r="AJ25" i="6" s="1"/>
  <c r="AA24" i="6"/>
  <c r="AI24" i="6" s="1"/>
  <c r="AK24" i="6" s="1"/>
  <c r="AB21" i="6"/>
  <c r="AJ21" i="6" s="1"/>
  <c r="AA20" i="6"/>
  <c r="AB17" i="6"/>
  <c r="AJ17" i="6" s="1"/>
  <c r="AA16" i="6"/>
  <c r="AA31" i="6"/>
  <c r="AB28" i="6"/>
  <c r="AJ28" i="6" s="1"/>
  <c r="AA27" i="6"/>
  <c r="AB24" i="6"/>
  <c r="AJ24" i="6" s="1"/>
  <c r="AA23" i="6"/>
  <c r="AB20" i="6"/>
  <c r="AJ20" i="6" s="1"/>
  <c r="AA19" i="6"/>
  <c r="AB16" i="6"/>
  <c r="AJ16" i="6" s="1"/>
  <c r="AA15" i="6"/>
  <c r="AI15" i="6" s="1"/>
  <c r="G14" i="6"/>
  <c r="G10" i="6" s="1"/>
  <c r="H14" i="6"/>
  <c r="H10" i="6" s="1"/>
  <c r="AF14" i="6"/>
  <c r="AF10" i="6" s="1"/>
  <c r="Z14" i="6"/>
  <c r="Z10" i="6" s="1"/>
  <c r="V14" i="6"/>
  <c r="V10" i="6" s="1"/>
  <c r="R14" i="6"/>
  <c r="R10" i="6" s="1"/>
  <c r="J14" i="6"/>
  <c r="J10" i="6" s="1"/>
  <c r="D14" i="6"/>
  <c r="D10" i="6" s="1"/>
  <c r="E14" i="6"/>
  <c r="E10" i="6" s="1"/>
  <c r="AG14" i="6"/>
  <c r="AG10" i="6" s="1"/>
  <c r="AC14" i="6"/>
  <c r="AC10" i="6" s="1"/>
  <c r="W14" i="6"/>
  <c r="W10" i="6" s="1"/>
  <c r="S14" i="6"/>
  <c r="S10" i="6" s="1"/>
  <c r="O14" i="6"/>
  <c r="O10" i="6" s="1"/>
  <c r="K14" i="6"/>
  <c r="K10" i="6" s="1"/>
  <c r="AH14" i="6"/>
  <c r="AH10" i="6" s="1"/>
  <c r="AD14" i="6"/>
  <c r="AD10" i="6" s="1"/>
  <c r="X14" i="6"/>
  <c r="X10" i="6" s="1"/>
  <c r="T14" i="6"/>
  <c r="T10" i="6" s="1"/>
  <c r="P14" i="6"/>
  <c r="P10" i="6" s="1"/>
  <c r="L14" i="6"/>
  <c r="L10" i="6" s="1"/>
  <c r="F14" i="6"/>
  <c r="F10" i="6" s="1"/>
  <c r="I14" i="6"/>
  <c r="I10" i="6" s="1"/>
  <c r="AE14" i="6"/>
  <c r="AE10" i="6" s="1"/>
  <c r="Y14" i="6"/>
  <c r="Y10" i="6" s="1"/>
  <c r="Y9" i="6" s="1"/>
  <c r="U14" i="6"/>
  <c r="U10" i="6" s="1"/>
  <c r="Q14" i="6"/>
  <c r="Q10" i="6" s="1"/>
  <c r="M14" i="6"/>
  <c r="M10" i="6" s="1"/>
  <c r="N14" i="6"/>
  <c r="N10" i="6" s="1"/>
  <c r="F9" i="6" l="1"/>
  <c r="N9" i="6"/>
  <c r="AD9" i="6"/>
  <c r="L9" i="6"/>
  <c r="I9" i="6"/>
  <c r="O9" i="6"/>
  <c r="AG9" i="6"/>
  <c r="E9" i="6"/>
  <c r="Q9" i="6"/>
  <c r="R9" i="6"/>
  <c r="D9" i="6"/>
  <c r="AA32" i="6"/>
  <c r="AA11" i="6" s="1"/>
  <c r="U9" i="6"/>
  <c r="X9" i="6"/>
  <c r="H9" i="6"/>
  <c r="AA75" i="6"/>
  <c r="AA13" i="6" s="1"/>
  <c r="AJ76" i="6"/>
  <c r="AJ75" i="6" s="1"/>
  <c r="AJ13" i="6" s="1"/>
  <c r="AB75" i="6"/>
  <c r="AB13" i="6" s="1"/>
  <c r="AJ54" i="6"/>
  <c r="AJ53" i="6" s="1"/>
  <c r="AJ12" i="6" s="1"/>
  <c r="AB53" i="6"/>
  <c r="AB12" i="6" s="1"/>
  <c r="K9" i="6"/>
  <c r="AC9" i="6"/>
  <c r="J9" i="6"/>
  <c r="AF9" i="6"/>
  <c r="AA53" i="6"/>
  <c r="AA12" i="6" s="1"/>
  <c r="S9" i="6"/>
  <c r="V9" i="6"/>
  <c r="G9" i="6"/>
  <c r="AJ33" i="6"/>
  <c r="AJ32" i="6" s="1"/>
  <c r="AJ11" i="6" s="1"/>
  <c r="AB32" i="6"/>
  <c r="AB11" i="6" s="1"/>
  <c r="T9" i="6"/>
  <c r="M9" i="6"/>
  <c r="AE9" i="6"/>
  <c r="P9" i="6"/>
  <c r="AH9" i="6"/>
  <c r="W9" i="6"/>
  <c r="Z9" i="6"/>
  <c r="AI31" i="6"/>
  <c r="AK31" i="6" s="1"/>
  <c r="AI22" i="6"/>
  <c r="AK22" i="6" s="1"/>
  <c r="AI37" i="6"/>
  <c r="AK37" i="6" s="1"/>
  <c r="AI45" i="6"/>
  <c r="AK45" i="6" s="1"/>
  <c r="AI34" i="6"/>
  <c r="AK34" i="6" s="1"/>
  <c r="AI50" i="6"/>
  <c r="AK50" i="6" s="1"/>
  <c r="AI39" i="6"/>
  <c r="AK39" i="6" s="1"/>
  <c r="AI47" i="6"/>
  <c r="AK47" i="6" s="1"/>
  <c r="AI63" i="6"/>
  <c r="AK63" i="6" s="1"/>
  <c r="AI68" i="6"/>
  <c r="AK68" i="6" s="1"/>
  <c r="AI20" i="6"/>
  <c r="AK20" i="6" s="1"/>
  <c r="AI28" i="6"/>
  <c r="AK28" i="6" s="1"/>
  <c r="AI21" i="6"/>
  <c r="AK21" i="6" s="1"/>
  <c r="AI29" i="6"/>
  <c r="AK29" i="6" s="1"/>
  <c r="AI40" i="6"/>
  <c r="AK40" i="6" s="1"/>
  <c r="AI48" i="6"/>
  <c r="AK48" i="6" s="1"/>
  <c r="AI57" i="6"/>
  <c r="AK57" i="6" s="1"/>
  <c r="AI78" i="6"/>
  <c r="AK78" i="6" s="1"/>
  <c r="AJ14" i="6"/>
  <c r="AI19" i="6"/>
  <c r="AK19" i="6" s="1"/>
  <c r="AI27" i="6"/>
  <c r="AK27" i="6" s="1"/>
  <c r="AI18" i="6"/>
  <c r="AK18" i="6" s="1"/>
  <c r="AI33" i="6"/>
  <c r="AI41" i="6"/>
  <c r="AK41" i="6" s="1"/>
  <c r="AI49" i="6"/>
  <c r="AK49" i="6" s="1"/>
  <c r="AI38" i="6"/>
  <c r="AK38" i="6" s="1"/>
  <c r="AI46" i="6"/>
  <c r="AK46" i="6" s="1"/>
  <c r="AI35" i="6"/>
  <c r="AK35" i="6" s="1"/>
  <c r="AI43" i="6"/>
  <c r="AK43" i="6" s="1"/>
  <c r="AI51" i="6"/>
  <c r="AK51" i="6" s="1"/>
  <c r="AI59" i="6"/>
  <c r="AK59" i="6" s="1"/>
  <c r="AI56" i="6"/>
  <c r="AK56" i="6" s="1"/>
  <c r="AI89" i="6"/>
  <c r="AK89" i="6" s="1"/>
  <c r="AI79" i="6"/>
  <c r="AK79" i="6" s="1"/>
  <c r="AI87" i="6"/>
  <c r="AK87" i="6" s="1"/>
  <c r="AI25" i="6"/>
  <c r="AK25" i="6" s="1"/>
  <c r="AI36" i="6"/>
  <c r="AK36" i="6" s="1"/>
  <c r="AI44" i="6"/>
  <c r="AK44" i="6" s="1"/>
  <c r="AI52" i="6"/>
  <c r="AK52" i="6" s="1"/>
  <c r="AI69" i="6"/>
  <c r="AK69" i="6" s="1"/>
  <c r="AI54" i="6"/>
  <c r="AI70" i="6"/>
  <c r="AK70" i="6" s="1"/>
  <c r="AI82" i="6"/>
  <c r="AK82" i="6" s="1"/>
  <c r="AI16" i="6"/>
  <c r="AK16" i="6" s="1"/>
  <c r="AI17" i="6"/>
  <c r="AK17" i="6" s="1"/>
  <c r="AI23" i="6"/>
  <c r="AK23" i="6" s="1"/>
  <c r="AI30" i="6"/>
  <c r="AK30" i="6" s="1"/>
  <c r="AI42" i="6"/>
  <c r="AK42" i="6" s="1"/>
  <c r="AI55" i="6"/>
  <c r="AK55" i="6" s="1"/>
  <c r="AI77" i="6"/>
  <c r="AK77" i="6" s="1"/>
  <c r="AI83" i="6"/>
  <c r="AK83" i="6" s="1"/>
  <c r="AI76" i="6"/>
  <c r="AB14" i="6"/>
  <c r="AB10" i="6" s="1"/>
  <c r="AA14" i="6"/>
  <c r="AA10" i="6" s="1"/>
  <c r="AA9" i="6" l="1"/>
  <c r="AI75" i="6"/>
  <c r="AI13" i="6" s="1"/>
  <c r="AK13" i="6" s="1"/>
  <c r="AI53" i="6"/>
  <c r="AI12" i="6" s="1"/>
  <c r="AK12" i="6" s="1"/>
  <c r="AB9" i="6"/>
  <c r="AK76" i="6"/>
  <c r="AK54" i="6"/>
  <c r="AK33" i="6"/>
  <c r="AI32" i="6"/>
  <c r="AJ10" i="6"/>
  <c r="AJ9" i="6" s="1"/>
  <c r="AK15" i="6"/>
  <c r="AI14" i="6"/>
  <c r="AK75" i="6" l="1"/>
  <c r="AK53" i="6"/>
  <c r="AK32" i="6"/>
  <c r="AI11" i="6"/>
  <c r="AK11" i="6" s="1"/>
  <c r="AK14" i="6"/>
  <c r="AI10" i="6"/>
  <c r="AK10" i="6" l="1"/>
  <c r="AI9" i="6"/>
  <c r="AK9" i="6" s="1"/>
</calcChain>
</file>

<file path=xl/sharedStrings.xml><?xml version="1.0" encoding="utf-8"?>
<sst xmlns="http://schemas.openxmlformats.org/spreadsheetml/2006/main" count="610" uniqueCount="160">
  <si>
    <t>รายงานเปรียบเทียบแผนงานและผลการปฏิบัติงาน</t>
  </si>
  <si>
    <t>ภาค</t>
  </si>
  <si>
    <t>แผนงาน</t>
  </si>
  <si>
    <t>ผลงาน</t>
  </si>
  <si>
    <t>อำเภอ</t>
  </si>
  <si>
    <t>แปลง</t>
  </si>
  <si>
    <t>ไร่</t>
  </si>
  <si>
    <t>บัตร</t>
  </si>
  <si>
    <t>ประชาชน</t>
  </si>
  <si>
    <t>/ระวาง</t>
  </si>
  <si>
    <t>เนื้อที่</t>
  </si>
  <si>
    <t>ราย</t>
  </si>
  <si>
    <t>เหนือ</t>
  </si>
  <si>
    <t>ตะวันออกเฉียงเหนือ</t>
  </si>
  <si>
    <t>กลาง</t>
  </si>
  <si>
    <t>ใต้</t>
  </si>
  <si>
    <t>แสดงทั้งประเทศ</t>
  </si>
  <si>
    <t xml:space="preserve">ภาค เหนือ </t>
  </si>
  <si>
    <t>จังหวัด</t>
  </si>
  <si>
    <t>กำแพงเพชร</t>
  </si>
  <si>
    <t>เชียงราย</t>
  </si>
  <si>
    <t>เชียงใหม่</t>
  </si>
  <si>
    <t>ตาก</t>
  </si>
  <si>
    <t>นครสวรรค์</t>
  </si>
  <si>
    <t>น่าน</t>
  </si>
  <si>
    <t>พะเยา</t>
  </si>
  <si>
    <t>พิจิตร</t>
  </si>
  <si>
    <t>พิษณุโลก</t>
  </si>
  <si>
    <t>เพชรบูรณ์</t>
  </si>
  <si>
    <t>แพร่</t>
  </si>
  <si>
    <t>แม่ฮ่องสอน</t>
  </si>
  <si>
    <t>ลำปาง</t>
  </si>
  <si>
    <t>ลำพูน</t>
  </si>
  <si>
    <t>สุโขทัย</t>
  </si>
  <si>
    <t>อุตรดิตถ์</t>
  </si>
  <si>
    <t>อุทัยธานี</t>
  </si>
  <si>
    <t xml:space="preserve">ภาค ตะวันออกเฉียงเหนือ </t>
  </si>
  <si>
    <t>กาฬสินธุ์</t>
  </si>
  <si>
    <t>ขอนแก่น</t>
  </si>
  <si>
    <t>ชัยภูมิ</t>
  </si>
  <si>
    <t>นครพนม</t>
  </si>
  <si>
    <t>นครราชสีมา</t>
  </si>
  <si>
    <t>บึงกาฬ</t>
  </si>
  <si>
    <t>บุรีรัมย์</t>
  </si>
  <si>
    <t>มหาสารคาม</t>
  </si>
  <si>
    <t>มุกดาหาร</t>
  </si>
  <si>
    <t>ยโสธร</t>
  </si>
  <si>
    <t>ร้อยเอ็ด</t>
  </si>
  <si>
    <t>เลย</t>
  </si>
  <si>
    <t>ศรีสะเกษ</t>
  </si>
  <si>
    <t>สกลนคร</t>
  </si>
  <si>
    <t>สุรินทร์</t>
  </si>
  <si>
    <t>หนองคาย</t>
  </si>
  <si>
    <t>หนองบัวลำภู</t>
  </si>
  <si>
    <t>อำนาจเจริญ</t>
  </si>
  <si>
    <t>อุดรธานี</t>
  </si>
  <si>
    <t>อุบลราชธานี</t>
  </si>
  <si>
    <t xml:space="preserve">ภาค กลาง </t>
  </si>
  <si>
    <t>กรุงเทพมหานคร</t>
  </si>
  <si>
    <t>กาญจนบุรี</t>
  </si>
  <si>
    <t>จันทบุรี</t>
  </si>
  <si>
    <t>ฉะเชิงเทรา</t>
  </si>
  <si>
    <t>ชลบุรี</t>
  </si>
  <si>
    <t>ชัยนาท</t>
  </si>
  <si>
    <t>ตราด</t>
  </si>
  <si>
    <t>นครนายก</t>
  </si>
  <si>
    <t>นครปฐม</t>
  </si>
  <si>
    <t>ปทุมธานี</t>
  </si>
  <si>
    <t>ประจวบคีรีขันธ์</t>
  </si>
  <si>
    <t>ปราจีนบุรี</t>
  </si>
  <si>
    <t>พระนครศรีอยุธยา</t>
  </si>
  <si>
    <t>เพชรบุรี</t>
  </si>
  <si>
    <t>ระยอง</t>
  </si>
  <si>
    <t>ราชบุรี</t>
  </si>
  <si>
    <t>ลพบุรี</t>
  </si>
  <si>
    <t>สระแก้ว</t>
  </si>
  <si>
    <t>สระบุรี</t>
  </si>
  <si>
    <t>สิงห์บุรี</t>
  </si>
  <si>
    <t>สุพรรณบุรี</t>
  </si>
  <si>
    <t>อ่างทอง</t>
  </si>
  <si>
    <t xml:space="preserve">ภาค ใต้ </t>
  </si>
  <si>
    <t>กระบี่</t>
  </si>
  <si>
    <t>ชุมพร</t>
  </si>
  <si>
    <t>ตรัง</t>
  </si>
  <si>
    <t>นครศรีธรรมราช</t>
  </si>
  <si>
    <t>นราธิวาส</t>
  </si>
  <si>
    <t>ปัตตานี</t>
  </si>
  <si>
    <t>พังงา</t>
  </si>
  <si>
    <t>พัทลุง</t>
  </si>
  <si>
    <t>ภูเก็ต</t>
  </si>
  <si>
    <t>ยะลา</t>
  </si>
  <si>
    <t>ระนอง</t>
  </si>
  <si>
    <t>สงขลา</t>
  </si>
  <si>
    <t>สตูล</t>
  </si>
  <si>
    <t>สุราษฎร์ธานี</t>
  </si>
  <si>
    <t>ภาคเหนือ</t>
  </si>
  <si>
    <t>ภาคกลาง</t>
  </si>
  <si>
    <t>ภาคใต้</t>
  </si>
  <si>
    <t>รวม</t>
  </si>
  <si>
    <t>แผนงาน PARA</t>
  </si>
  <si>
    <r>
      <t>การตรวจสอบการถือครองที่ดิน</t>
    </r>
    <r>
      <rPr>
        <sz val="11"/>
        <color theme="1"/>
        <rFont val="Tahoma"/>
        <family val="2"/>
        <scheme val="minor"/>
      </rPr>
      <t xml:space="preserve"> </t>
    </r>
    <r>
      <rPr>
        <b/>
        <sz val="11"/>
        <color theme="1"/>
        <rFont val="Tahoma"/>
        <family val="2"/>
        <scheme val="minor"/>
      </rPr>
      <t>(ผลงานปี 61)</t>
    </r>
  </si>
  <si>
    <t>ข้อมูล</t>
  </si>
  <si>
    <t>อื่นๆ</t>
  </si>
  <si>
    <t>ไม่</t>
  </si>
  <si>
    <t>เปลี่ยนมือ</t>
  </si>
  <si>
    <t>เปลี่ยนการ</t>
  </si>
  <si>
    <t>ใช้ประโยชน์</t>
  </si>
  <si>
    <t>รายงานเปรียบเทียบแผนงานและผลการปฏิบัติงาน ปีงบประมาณ 2561</t>
  </si>
  <si>
    <t>บัตรประชาชน</t>
  </si>
  <si>
    <t>เปลี่ยนการใช้ประโยชน์</t>
  </si>
  <si>
    <t>ภาค/จังหวัด</t>
  </si>
  <si>
    <t>ผลการดำเนินงาน กรณี พบความผิดปกติ มีการเปลี่ยนมือ เปลี่ยนการใช้ประโยชน</t>
  </si>
  <si>
    <t>รูปถ่าย</t>
  </si>
  <si>
    <t>ที่ดิน</t>
  </si>
  <si>
    <t>ข้างเคียง</t>
  </si>
  <si>
    <t>ข้อมููล</t>
  </si>
  <si>
    <t>จาก</t>
  </si>
  <si>
    <t>ผู้ปกครอง</t>
  </si>
  <si>
    <t>หลักฐาน</t>
  </si>
  <si>
    <t>ตรวจสอบข้อเท็จจริง (ลงพื้นที่)</t>
  </si>
  <si>
    <t>มีหนังสือ</t>
  </si>
  <si>
    <t>เตือน</t>
  </si>
  <si>
    <t>แจ้ง</t>
  </si>
  <si>
    <t>ข้อเท็จจริง/</t>
  </si>
  <si>
    <t>แจ้งสิทธ</t>
  </si>
  <si>
    <t>ปฏิบัติตาม</t>
  </si>
  <si>
    <t>กฎหมาย</t>
  </si>
  <si>
    <t>รวบรวม</t>
  </si>
  <si>
    <t>รายชื่อ</t>
  </si>
  <si>
    <t>เสนอ คปจ.</t>
  </si>
  <si>
    <t>สั่งให้สิ้นสิทธิ</t>
  </si>
  <si>
    <t>คปจ.สั่ง</t>
  </si>
  <si>
    <t>ให้สิ้นสิทธิ</t>
  </si>
  <si>
    <t>แปลง/ระวาง</t>
  </si>
  <si>
    <t>รูปถ่ายแปลงที่ดิน</t>
  </si>
  <si>
    <t>ข้อมูลแปลงข้างเคียง</t>
  </si>
  <si>
    <t>หลักฐานอื่น ๆ</t>
  </si>
  <si>
    <t>ปฏิบัติตามกฎหมาย</t>
  </si>
  <si>
    <t>การส่งหนังสือแจ้ง</t>
  </si>
  <si>
    <t>ผลการแจ้งเตือน</t>
  </si>
  <si>
    <t>มีหนังสือเตือน</t>
  </si>
  <si>
    <t>ปฏิบัติตามกฏหมาย</t>
  </si>
  <si>
    <t>ไม่ปฏิบัติตามกฏหมาย</t>
  </si>
  <si>
    <t>คปจ.สั่งให้สื้นสิทธิ</t>
  </si>
  <si>
    <t>การดำเนินการทางกฏหมาย</t>
  </si>
  <si>
    <t>ผลงาน การตรวจสอบการถือครองที่ดิน กรณีพบความผิดปกติ เปลี่ยนมือ เปลี่ยนการทำประโยชน์</t>
  </si>
  <si>
    <t>ข้อมูลจากผู้ปกครอง</t>
  </si>
  <si>
    <t>รวมผลตรวจ</t>
  </si>
  <si>
    <t>ร้อยละ</t>
  </si>
  <si>
    <t>รวบรวมรายชื่อเสนอ คปจ. สั่งให้สิ้นสิทธิ</t>
  </si>
  <si>
    <t>ข้อเท็จจริง/แจ้งสิทธิ</t>
  </si>
  <si>
    <t>มีหนังสือแจ้ง</t>
  </si>
  <si>
    <t>ไม่ปฏิบัติ</t>
  </si>
  <si>
    <t>ตามกฎหมาย</t>
  </si>
  <si>
    <t>3 = (1+2)</t>
  </si>
  <si>
    <t>= (3+4)</t>
  </si>
  <si>
    <t>ข้อมูล ณ วันที่ 30 กันยายน 2561</t>
  </si>
  <si>
    <t>ข้อมูล ณ 01 ตุลาคม 2561[15:59]</t>
  </si>
  <si>
    <t xml:space="preserve">      รวมปฏิบัติตามกฏหมาย</t>
  </si>
  <si>
    <t>3.2 การตรวจสอบการถือครองที่ดิน กรณีพบความผิดปกติ เปลี่ยนมือ เปลี่ยนการทำประโยชน์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</si>
</sst>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9"/>
      <color theme="1"/>
      <name val="Tahoma"/>
      <family val="2"/>
      <scheme val="minor"/>
    </font>
    <font>
      <b/>
      <sz val="9"/>
      <color theme="1"/>
      <name val="Tahoma"/>
      <family val="2"/>
      <scheme val="minor"/>
    </font>
    <font>
      <u/>
      <sz val="11"/>
      <color theme="10"/>
      <name val="Tahoma"/>
      <family val="2"/>
      <charset val="222"/>
    </font>
    <font>
      <b/>
      <sz val="14"/>
      <color theme="1"/>
      <name val="TH SarabunPSK"/>
      <family val="2"/>
    </font>
    <font>
      <b/>
      <sz val="20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rgb="FFFF0000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9"/>
      <color theme="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D5EC8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CB141"/>
        <bgColor indexed="64"/>
      </patternFill>
    </fill>
    <fill>
      <patternFill patternType="solid">
        <fgColor rgb="FFFDC46C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CCCCC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2" fillId="0" borderId="0" xfId="0" applyFont="1" applyAlignment="1">
      <alignment horizontal="left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top" wrapText="1"/>
    </xf>
    <xf numFmtId="0" fontId="5" fillId="0" borderId="0" xfId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3" fillId="13" borderId="2" xfId="0" applyFont="1" applyFill="1" applyBorder="1" applyAlignment="1">
      <alignment horizontal="center" wrapText="1"/>
    </xf>
    <xf numFmtId="0" fontId="3" fillId="13" borderId="3" xfId="0" applyFont="1" applyFill="1" applyBorder="1" applyAlignment="1">
      <alignment horizontal="center" wrapText="1"/>
    </xf>
    <xf numFmtId="0" fontId="0" fillId="13" borderId="3" xfId="0" applyFill="1" applyBorder="1" applyAlignment="1">
      <alignment wrapText="1"/>
    </xf>
    <xf numFmtId="0" fontId="0" fillId="13" borderId="4" xfId="0" applyFill="1" applyBorder="1" applyAlignment="1">
      <alignment wrapText="1"/>
    </xf>
    <xf numFmtId="0" fontId="3" fillId="13" borderId="3" xfId="0" applyFont="1" applyFill="1" applyBorder="1" applyAlignment="1">
      <alignment wrapText="1"/>
    </xf>
    <xf numFmtId="0" fontId="3" fillId="13" borderId="4" xfId="0" applyFont="1" applyFill="1" applyBorder="1" applyAlignment="1">
      <alignment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horizontal="left"/>
    </xf>
    <xf numFmtId="0" fontId="8" fillId="0" borderId="0" xfId="0" applyFont="1" applyFill="1"/>
    <xf numFmtId="0" fontId="6" fillId="3" borderId="24" xfId="0" applyFont="1" applyFill="1" applyBorder="1" applyAlignment="1">
      <alignment horizontal="center"/>
    </xf>
    <xf numFmtId="0" fontId="6" fillId="9" borderId="24" xfId="0" applyFont="1" applyFill="1" applyBorder="1" applyAlignment="1">
      <alignment horizont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/>
    <xf numFmtId="0" fontId="6" fillId="10" borderId="0" xfId="0" applyFont="1" applyFill="1" applyBorder="1" applyAlignment="1"/>
    <xf numFmtId="0" fontId="6" fillId="10" borderId="24" xfId="0" applyFont="1" applyFill="1" applyBorder="1" applyAlignment="1">
      <alignment horizontal="centerContinuous" vertical="center" wrapText="1"/>
    </xf>
    <xf numFmtId="0" fontId="6" fillId="10" borderId="24" xfId="0" applyFont="1" applyFill="1" applyBorder="1" applyAlignment="1">
      <alignment horizontal="centerContinuous" vertical="center"/>
    </xf>
    <xf numFmtId="0" fontId="6" fillId="10" borderId="24" xfId="0" applyFont="1" applyFill="1" applyBorder="1" applyAlignment="1">
      <alignment horizontal="centerContinuous"/>
    </xf>
    <xf numFmtId="0" fontId="6" fillId="10" borderId="18" xfId="0" applyFont="1" applyFill="1" applyBorder="1" applyAlignment="1">
      <alignment vertical="center" wrapText="1"/>
    </xf>
    <xf numFmtId="0" fontId="6" fillId="10" borderId="19" xfId="0" applyFont="1" applyFill="1" applyBorder="1" applyAlignment="1">
      <alignment vertical="center" wrapText="1"/>
    </xf>
    <xf numFmtId="0" fontId="6" fillId="10" borderId="30" xfId="0" applyFont="1" applyFill="1" applyBorder="1" applyAlignment="1">
      <alignment horizontal="centerContinuous" vertical="center" wrapText="1"/>
    </xf>
    <xf numFmtId="0" fontId="6" fillId="10" borderId="28" xfId="0" applyFont="1" applyFill="1" applyBorder="1" applyAlignment="1">
      <alignment horizontal="centerContinuous" vertical="center" wrapText="1"/>
    </xf>
    <xf numFmtId="0" fontId="8" fillId="0" borderId="32" xfId="0" applyFont="1" applyBorder="1"/>
    <xf numFmtId="0" fontId="8" fillId="0" borderId="35" xfId="0" applyFont="1" applyBorder="1"/>
    <xf numFmtId="0" fontId="8" fillId="0" borderId="38" xfId="0" applyFont="1" applyBorder="1"/>
    <xf numFmtId="0" fontId="7" fillId="0" borderId="0" xfId="0" applyFont="1"/>
    <xf numFmtId="0" fontId="6" fillId="10" borderId="27" xfId="0" applyFont="1" applyFill="1" applyBorder="1" applyAlignment="1">
      <alignment horizontal="centerContinuous" vertical="center"/>
    </xf>
    <xf numFmtId="0" fontId="6" fillId="10" borderId="30" xfId="0" applyFont="1" applyFill="1" applyBorder="1" applyAlignment="1">
      <alignment horizontal="centerContinuous" vertical="center"/>
    </xf>
    <xf numFmtId="0" fontId="6" fillId="10" borderId="28" xfId="0" applyFont="1" applyFill="1" applyBorder="1" applyAlignment="1">
      <alignment horizontal="centerContinuous" vertical="center"/>
    </xf>
    <xf numFmtId="0" fontId="6" fillId="2" borderId="28" xfId="0" applyFont="1" applyFill="1" applyBorder="1" applyAlignment="1">
      <alignment horizontal="centerContinuous"/>
    </xf>
    <xf numFmtId="0" fontId="6" fillId="2" borderId="30" xfId="0" applyFont="1" applyFill="1" applyBorder="1" applyAlignment="1">
      <alignment horizontal="centerContinuous"/>
    </xf>
    <xf numFmtId="0" fontId="6" fillId="15" borderId="24" xfId="0" applyFont="1" applyFill="1" applyBorder="1" applyAlignment="1">
      <alignment horizontal="center"/>
    </xf>
    <xf numFmtId="0" fontId="6" fillId="10" borderId="18" xfId="0" applyFont="1" applyFill="1" applyBorder="1" applyAlignment="1">
      <alignment horizontal="centerContinuous" vertical="center"/>
    </xf>
    <xf numFmtId="0" fontId="6" fillId="10" borderId="19" xfId="0" applyFont="1" applyFill="1" applyBorder="1" applyAlignment="1">
      <alignment horizontal="centerContinuous" vertical="center"/>
    </xf>
    <xf numFmtId="0" fontId="6" fillId="10" borderId="18" xfId="0" applyFont="1" applyFill="1" applyBorder="1" applyAlignment="1">
      <alignment horizontal="centerContinuous" vertical="top"/>
    </xf>
    <xf numFmtId="43" fontId="6" fillId="7" borderId="25" xfId="0" applyNumberFormat="1" applyFont="1" applyFill="1" applyBorder="1" applyAlignment="1">
      <alignment vertical="center"/>
    </xf>
    <xf numFmtId="43" fontId="6" fillId="0" borderId="34" xfId="0" applyNumberFormat="1" applyFont="1" applyFill="1" applyBorder="1" applyAlignment="1"/>
    <xf numFmtId="43" fontId="6" fillId="0" borderId="37" xfId="0" applyNumberFormat="1" applyFont="1" applyBorder="1" applyAlignment="1"/>
    <xf numFmtId="43" fontId="6" fillId="0" borderId="40" xfId="0" applyNumberFormat="1" applyFont="1" applyBorder="1" applyAlignment="1"/>
    <xf numFmtId="43" fontId="6" fillId="11" borderId="25" xfId="0" applyNumberFormat="1" applyFont="1" applyFill="1" applyBorder="1" applyAlignment="1"/>
    <xf numFmtId="43" fontId="8" fillId="0" borderId="34" xfId="0" applyNumberFormat="1" applyFont="1" applyBorder="1" applyAlignment="1"/>
    <xf numFmtId="43" fontId="8" fillId="0" borderId="37" xfId="0" applyNumberFormat="1" applyFont="1" applyBorder="1" applyAlignment="1"/>
    <xf numFmtId="43" fontId="8" fillId="0" borderId="40" xfId="0" applyNumberFormat="1" applyFont="1" applyBorder="1" applyAlignment="1"/>
    <xf numFmtId="0" fontId="8" fillId="0" borderId="33" xfId="0" applyFont="1" applyBorder="1" applyAlignment="1"/>
    <xf numFmtId="0" fontId="8" fillId="0" borderId="36" xfId="0" applyFont="1" applyBorder="1" applyAlignment="1"/>
    <xf numFmtId="0" fontId="8" fillId="0" borderId="36" xfId="0" applyFont="1" applyFill="1" applyBorder="1" applyAlignment="1"/>
    <xf numFmtId="0" fontId="8" fillId="0" borderId="39" xfId="0" applyFont="1" applyBorder="1" applyAlignment="1"/>
    <xf numFmtId="41" fontId="6" fillId="11" borderId="25" xfId="0" applyNumberFormat="1" applyFont="1" applyFill="1" applyBorder="1" applyAlignment="1"/>
    <xf numFmtId="41" fontId="6" fillId="7" borderId="25" xfId="0" applyNumberFormat="1" applyFont="1" applyFill="1" applyBorder="1" applyAlignment="1">
      <alignment vertical="center"/>
    </xf>
    <xf numFmtId="41" fontId="6" fillId="0" borderId="34" xfId="0" applyNumberFormat="1" applyFont="1" applyFill="1" applyBorder="1" applyAlignment="1"/>
    <xf numFmtId="41" fontId="6" fillId="0" borderId="37" xfId="0" applyNumberFormat="1" applyFont="1" applyBorder="1" applyAlignment="1"/>
    <xf numFmtId="41" fontId="6" fillId="0" borderId="40" xfId="0" applyNumberFormat="1" applyFont="1" applyBorder="1" applyAlignment="1"/>
    <xf numFmtId="41" fontId="8" fillId="0" borderId="34" xfId="0" applyNumberFormat="1" applyFont="1" applyBorder="1" applyAlignment="1"/>
    <xf numFmtId="41" fontId="8" fillId="0" borderId="37" xfId="0" applyNumberFormat="1" applyFont="1" applyBorder="1" applyAlignment="1"/>
    <xf numFmtId="41" fontId="8" fillId="0" borderId="40" xfId="0" applyNumberFormat="1" applyFont="1" applyBorder="1" applyAlignment="1"/>
    <xf numFmtId="0" fontId="9" fillId="10" borderId="22" xfId="0" applyFont="1" applyFill="1" applyBorder="1" applyAlignment="1">
      <alignment horizontal="centerContinuous"/>
    </xf>
    <xf numFmtId="49" fontId="9" fillId="10" borderId="0" xfId="0" applyNumberFormat="1" applyFont="1" applyFill="1" applyBorder="1" applyAlignment="1">
      <alignment horizontal="centerContinuous"/>
    </xf>
    <xf numFmtId="0" fontId="9" fillId="10" borderId="23" xfId="0" applyFont="1" applyFill="1" applyBorder="1" applyAlignment="1">
      <alignment horizontal="centerContinuous" vertical="center"/>
    </xf>
    <xf numFmtId="0" fontId="9" fillId="10" borderId="16" xfId="0" applyFont="1" applyFill="1" applyBorder="1" applyAlignment="1">
      <alignment horizontal="centerContinuous" vertical="center"/>
    </xf>
    <xf numFmtId="0" fontId="9" fillId="10" borderId="17" xfId="0" applyFont="1" applyFill="1" applyBorder="1" applyAlignment="1">
      <alignment horizontal="centerContinuous" vertical="center"/>
    </xf>
    <xf numFmtId="49" fontId="9" fillId="10" borderId="20" xfId="0" applyNumberFormat="1" applyFont="1" applyFill="1" applyBorder="1" applyAlignment="1">
      <alignment horizontal="centerContinuous" vertical="center"/>
    </xf>
    <xf numFmtId="49" fontId="9" fillId="10" borderId="21" xfId="0" applyNumberFormat="1" applyFont="1" applyFill="1" applyBorder="1" applyAlignment="1">
      <alignment horizontal="centerContinuous" vertical="center"/>
    </xf>
    <xf numFmtId="0" fontId="9" fillId="10" borderId="18" xfId="0" applyFont="1" applyFill="1" applyBorder="1" applyAlignment="1">
      <alignment horizontal="centerContinuous" vertical="center"/>
    </xf>
    <xf numFmtId="0" fontId="9" fillId="10" borderId="19" xfId="0" applyFont="1" applyFill="1" applyBorder="1" applyAlignment="1">
      <alignment horizontal="centerContinuous" vertical="center"/>
    </xf>
    <xf numFmtId="0" fontId="11" fillId="2" borderId="29" xfId="0" applyFont="1" applyFill="1" applyBorder="1" applyAlignment="1">
      <alignment horizontal="centerContinuous" vertical="center"/>
    </xf>
    <xf numFmtId="0" fontId="10" fillId="10" borderId="24" xfId="0" applyFont="1" applyFill="1" applyBorder="1" applyAlignment="1">
      <alignment horizontal="centerContinuous" vertical="center" wrapText="1"/>
    </xf>
    <xf numFmtId="0" fontId="10" fillId="10" borderId="24" xfId="0" applyFont="1" applyFill="1" applyBorder="1" applyAlignment="1">
      <alignment horizontal="centerContinuous" vertical="center"/>
    </xf>
    <xf numFmtId="0" fontId="10" fillId="10" borderId="27" xfId="0" applyFont="1" applyFill="1" applyBorder="1" applyAlignment="1">
      <alignment horizontal="centerContinuous" vertic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vertical="center" wrapText="1"/>
    </xf>
    <xf numFmtId="3" fontId="12" fillId="6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0" fontId="5" fillId="0" borderId="1" xfId="1" applyBorder="1" applyAlignment="1" applyProtection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3" fontId="12" fillId="8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6" fillId="10" borderId="16" xfId="0" applyFont="1" applyFill="1" applyBorder="1" applyAlignment="1">
      <alignment horizontal="center"/>
    </xf>
    <xf numFmtId="0" fontId="6" fillId="10" borderId="22" xfId="0" applyFont="1" applyFill="1" applyBorder="1" applyAlignment="1">
      <alignment horizontal="center"/>
    </xf>
    <xf numFmtId="0" fontId="6" fillId="10" borderId="25" xfId="0" applyFont="1" applyFill="1" applyBorder="1" applyAlignment="1">
      <alignment horizontal="center" vertical="center" wrapText="1"/>
    </xf>
    <xf numFmtId="0" fontId="6" fillId="10" borderId="26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 wrapText="1"/>
    </xf>
    <xf numFmtId="0" fontId="6" fillId="10" borderId="17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15" borderId="31" xfId="0" applyFont="1" applyFill="1" applyBorder="1" applyAlignment="1">
      <alignment horizontal="center" vertical="center" wrapText="1"/>
    </xf>
    <xf numFmtId="0" fontId="10" fillId="15" borderId="25" xfId="0" applyFont="1" applyFill="1" applyBorder="1" applyAlignment="1">
      <alignment horizontal="center" vertical="center" wrapText="1"/>
    </xf>
    <xf numFmtId="0" fontId="10" fillId="15" borderId="2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 wrapText="1"/>
    </xf>
    <xf numFmtId="0" fontId="6" fillId="10" borderId="19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center" vertical="center" wrapText="1"/>
    </xf>
    <xf numFmtId="0" fontId="9" fillId="10" borderId="18" xfId="0" applyFont="1" applyFill="1" applyBorder="1" applyAlignment="1">
      <alignment horizontal="center" vertical="top" wrapText="1"/>
    </xf>
    <xf numFmtId="0" fontId="9" fillId="10" borderId="19" xfId="0" applyFont="1" applyFill="1" applyBorder="1" applyAlignment="1">
      <alignment horizontal="center" vertical="top" wrapText="1"/>
    </xf>
    <xf numFmtId="0" fontId="6" fillId="10" borderId="31" xfId="0" applyFont="1" applyFill="1" applyBorder="1" applyAlignment="1">
      <alignment horizontal="center" vertical="center" wrapText="1"/>
    </xf>
    <xf numFmtId="0" fontId="9" fillId="10" borderId="16" xfId="0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6" fillId="11" borderId="27" xfId="0" applyFont="1" applyFill="1" applyBorder="1" applyAlignment="1">
      <alignment horizontal="center"/>
    </xf>
    <xf numFmtId="0" fontId="6" fillId="11" borderId="30" xfId="0" applyFont="1" applyFill="1" applyBorder="1" applyAlignment="1">
      <alignment horizontal="center"/>
    </xf>
    <xf numFmtId="0" fontId="6" fillId="0" borderId="32" xfId="0" applyFont="1" applyFill="1" applyBorder="1" applyAlignment="1">
      <alignment horizontal="left"/>
    </xf>
    <xf numFmtId="0" fontId="6" fillId="0" borderId="41" xfId="0" applyFont="1" applyFill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42" xfId="0" applyFont="1" applyBorder="1" applyAlignment="1">
      <alignment horizontal="left"/>
    </xf>
    <xf numFmtId="0" fontId="6" fillId="0" borderId="38" xfId="0" applyFont="1" applyBorder="1" applyAlignment="1">
      <alignment horizontal="left"/>
    </xf>
    <xf numFmtId="0" fontId="6" fillId="0" borderId="43" xfId="0" applyFont="1" applyBorder="1" applyAlignment="1">
      <alignment horizontal="left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4" fontId="12" fillId="6" borderId="5" xfId="0" applyNumberFormat="1" applyFont="1" applyFill="1" applyBorder="1" applyAlignment="1">
      <alignment horizontal="center" vertical="center" wrapText="1"/>
    </xf>
    <xf numFmtId="4" fontId="12" fillId="6" borderId="6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horizontal="center" wrapText="1"/>
    </xf>
    <xf numFmtId="0" fontId="3" fillId="3" borderId="15" xfId="0" applyFont="1" applyFill="1" applyBorder="1" applyAlignment="1">
      <alignment horizontal="center" wrapText="1"/>
    </xf>
    <xf numFmtId="0" fontId="4" fillId="12" borderId="5" xfId="0" applyFont="1" applyFill="1" applyBorder="1" applyAlignment="1">
      <alignment horizontal="center" wrapText="1"/>
    </xf>
    <xf numFmtId="0" fontId="4" fillId="12" borderId="6" xfId="0" applyFont="1" applyFill="1" applyBorder="1" applyAlignment="1">
      <alignment horizontal="center" wrapText="1"/>
    </xf>
    <xf numFmtId="0" fontId="4" fillId="12" borderId="7" xfId="0" applyFont="1" applyFill="1" applyBorder="1" applyAlignment="1">
      <alignment horizontal="center" wrapText="1"/>
    </xf>
    <xf numFmtId="0" fontId="3" fillId="14" borderId="8" xfId="0" applyFont="1" applyFill="1" applyBorder="1" applyAlignment="1">
      <alignment horizontal="center" wrapText="1"/>
    </xf>
    <xf numFmtId="0" fontId="3" fillId="14" borderId="9" xfId="0" applyFont="1" applyFill="1" applyBorder="1" applyAlignment="1">
      <alignment horizontal="center" wrapText="1"/>
    </xf>
    <xf numFmtId="0" fontId="3" fillId="14" borderId="10" xfId="0" applyFont="1" applyFill="1" applyBorder="1" applyAlignment="1">
      <alignment horizontal="center" wrapText="1"/>
    </xf>
    <xf numFmtId="0" fontId="3" fillId="14" borderId="11" xfId="0" applyFont="1" applyFill="1" applyBorder="1" applyAlignment="1">
      <alignment horizontal="center" wrapText="1"/>
    </xf>
    <xf numFmtId="0" fontId="3" fillId="14" borderId="0" xfId="0" applyFont="1" applyFill="1" applyBorder="1" applyAlignment="1">
      <alignment horizontal="center" wrapText="1"/>
    </xf>
    <xf numFmtId="0" fontId="3" fillId="14" borderId="12" xfId="0" applyFont="1" applyFill="1" applyBorder="1" applyAlignment="1">
      <alignment horizontal="center" wrapText="1"/>
    </xf>
    <xf numFmtId="0" fontId="3" fillId="14" borderId="13" xfId="0" applyFont="1" applyFill="1" applyBorder="1" applyAlignment="1">
      <alignment horizontal="center" wrapText="1"/>
    </xf>
    <xf numFmtId="0" fontId="3" fillId="14" borderId="14" xfId="0" applyFont="1" applyFill="1" applyBorder="1" applyAlignment="1">
      <alignment horizontal="center" wrapText="1"/>
    </xf>
    <xf numFmtId="0" fontId="3" fillId="14" borderId="15" xfId="0" applyFont="1" applyFill="1" applyBorder="1" applyAlignment="1">
      <alignment horizontal="center" wrapText="1"/>
    </xf>
    <xf numFmtId="0" fontId="3" fillId="4" borderId="8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11" xfId="0" applyFont="1" applyFill="1" applyBorder="1" applyAlignment="1">
      <alignment horizontal="center" wrapText="1"/>
    </xf>
    <xf numFmtId="0" fontId="3" fillId="4" borderId="12" xfId="0" applyFont="1" applyFill="1" applyBorder="1" applyAlignment="1">
      <alignment horizontal="center"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0" fillId="4" borderId="13" xfId="0" applyFill="1" applyBorder="1" applyAlignment="1">
      <alignment wrapText="1"/>
    </xf>
    <xf numFmtId="0" fontId="0" fillId="4" borderId="15" xfId="0" applyFill="1" applyBorder="1" applyAlignment="1">
      <alignment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3" fillId="4" borderId="11" xfId="0" applyFont="1" applyFill="1" applyBorder="1" applyAlignment="1">
      <alignment wrapText="1"/>
    </xf>
    <xf numFmtId="0" fontId="3" fillId="4" borderId="12" xfId="0" applyFont="1" applyFill="1" applyBorder="1" applyAlignment="1">
      <alignment wrapText="1"/>
    </xf>
    <xf numFmtId="0" fontId="0" fillId="14" borderId="11" xfId="0" applyFill="1" applyBorder="1" applyAlignment="1">
      <alignment wrapText="1"/>
    </xf>
    <xf numFmtId="0" fontId="0" fillId="14" borderId="12" xfId="0" applyFill="1" applyBorder="1" applyAlignment="1">
      <alignment wrapText="1"/>
    </xf>
    <xf numFmtId="0" fontId="0" fillId="14" borderId="13" xfId="0" applyFill="1" applyBorder="1" applyAlignment="1">
      <alignment wrapText="1"/>
    </xf>
    <xf numFmtId="0" fontId="0" fillId="14" borderId="15" xfId="0" applyFill="1" applyBorder="1" applyAlignment="1">
      <alignment wrapText="1"/>
    </xf>
    <xf numFmtId="0" fontId="3" fillId="14" borderId="13" xfId="0" applyFont="1" applyFill="1" applyBorder="1" applyAlignment="1">
      <alignment wrapText="1"/>
    </xf>
    <xf numFmtId="0" fontId="3" fillId="14" borderId="15" xfId="0" applyFont="1" applyFill="1" applyBorder="1" applyAlignment="1">
      <alignment wrapText="1"/>
    </xf>
    <xf numFmtId="0" fontId="3" fillId="4" borderId="13" xfId="0" applyFont="1" applyFill="1" applyBorder="1" applyAlignment="1">
      <alignment wrapText="1"/>
    </xf>
    <xf numFmtId="0" fontId="3" fillId="4" borderId="15" xfId="0" applyFont="1" applyFill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FCC00"/>
      <color rgb="FFFFCC99"/>
      <color rgb="FFFFCCCC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ara.alro.go.th/para61/report_total/r6_2/1_1/part.php?part=3&amp;type=1&amp;year_p=" TargetMode="External"/><Relationship Id="rId2" Type="http://schemas.openxmlformats.org/officeDocument/2006/relationships/hyperlink" Target="http://para.alro.go.th/para61/report_total/r6_2/1_1/part.php?part=1&amp;type=1&amp;year_p=" TargetMode="External"/><Relationship Id="rId1" Type="http://schemas.openxmlformats.org/officeDocument/2006/relationships/hyperlink" Target="http://para.alro.go.th/para61/report_total/r6_2/1_1/all.php?type=1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para.alro.go.th/para61/report_total/r6_2/1_1/part.php?part=4&amp;type=1&amp;year_p=" TargetMode="External"/><Relationship Id="rId4" Type="http://schemas.openxmlformats.org/officeDocument/2006/relationships/hyperlink" Target="http://para.alro.go.th/para61/report_total/r6_2/1_1/part.php?part=2&amp;type=1&amp;year_p=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0"/>
  <sheetViews>
    <sheetView topLeftCell="A43" zoomScale="70" zoomScaleNormal="70" workbookViewId="0">
      <selection activeCell="AB134" sqref="AB134"/>
    </sheetView>
  </sheetViews>
  <sheetFormatPr defaultRowHeight="14.25" x14ac:dyDescent="0.2"/>
  <cols>
    <col min="1" max="1" width="17.125" customWidth="1"/>
    <col min="2" max="2" width="7.625" customWidth="1"/>
    <col min="5" max="5" width="9.75" customWidth="1"/>
    <col min="7" max="9" width="4.625" customWidth="1"/>
    <col min="10" max="51" width="7.375" customWidth="1"/>
  </cols>
  <sheetData>
    <row r="1" spans="1:32" x14ac:dyDescent="0.2">
      <c r="A1" s="1" t="s">
        <v>0</v>
      </c>
    </row>
    <row r="2" spans="1:32" ht="18.75" customHeight="1" x14ac:dyDescent="0.2">
      <c r="A2" s="1" t="s">
        <v>100</v>
      </c>
    </row>
    <row r="3" spans="1:32" ht="23.25" customHeight="1" x14ac:dyDescent="0.2">
      <c r="A3" s="1"/>
    </row>
    <row r="4" spans="1:32" x14ac:dyDescent="0.2">
      <c r="A4" s="131" t="s">
        <v>1</v>
      </c>
      <c r="B4" s="149" t="s">
        <v>2</v>
      </c>
      <c r="C4" s="150"/>
      <c r="D4" s="149" t="s">
        <v>3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0"/>
    </row>
    <row r="5" spans="1:32" ht="14.25" customHeight="1" x14ac:dyDescent="0.2">
      <c r="A5" s="132"/>
      <c r="B5" s="134" t="s">
        <v>4</v>
      </c>
      <c r="C5" s="134" t="s">
        <v>5</v>
      </c>
      <c r="D5" s="76" t="s">
        <v>7</v>
      </c>
      <c r="E5" s="76" t="s">
        <v>5</v>
      </c>
      <c r="F5" s="152" t="s">
        <v>10</v>
      </c>
      <c r="G5" s="153"/>
      <c r="H5" s="154"/>
      <c r="I5" s="161" t="s">
        <v>111</v>
      </c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3"/>
    </row>
    <row r="6" spans="1:32" ht="23.25" customHeight="1" x14ac:dyDescent="0.2">
      <c r="A6" s="132"/>
      <c r="B6" s="135"/>
      <c r="C6" s="135"/>
      <c r="D6" s="77" t="s">
        <v>8</v>
      </c>
      <c r="E6" s="77" t="s">
        <v>9</v>
      </c>
      <c r="F6" s="155"/>
      <c r="G6" s="156"/>
      <c r="H6" s="157"/>
      <c r="I6" s="8" t="s">
        <v>112</v>
      </c>
      <c r="J6" s="8" t="s">
        <v>101</v>
      </c>
      <c r="K6" s="8" t="s">
        <v>115</v>
      </c>
      <c r="L6" s="8" t="s">
        <v>118</v>
      </c>
      <c r="M6" s="164" t="s">
        <v>119</v>
      </c>
      <c r="N6" s="165"/>
      <c r="O6" s="165"/>
      <c r="P6" s="165"/>
      <c r="Q6" s="165"/>
      <c r="R6" s="165"/>
      <c r="S6" s="165"/>
      <c r="T6" s="166"/>
      <c r="U6" s="173" t="s">
        <v>120</v>
      </c>
      <c r="V6" s="174"/>
      <c r="W6" s="173" t="s">
        <v>120</v>
      </c>
      <c r="X6" s="174"/>
      <c r="Y6" s="173" t="s">
        <v>125</v>
      </c>
      <c r="Z6" s="174"/>
      <c r="AA6" s="173" t="s">
        <v>103</v>
      </c>
      <c r="AB6" s="174"/>
      <c r="AC6" s="173" t="s">
        <v>127</v>
      </c>
      <c r="AD6" s="174"/>
      <c r="AE6" s="173" t="s">
        <v>131</v>
      </c>
      <c r="AF6" s="174"/>
    </row>
    <row r="7" spans="1:32" x14ac:dyDescent="0.2">
      <c r="A7" s="132"/>
      <c r="B7" s="135"/>
      <c r="C7" s="135"/>
      <c r="D7" s="2"/>
      <c r="E7" s="2"/>
      <c r="F7" s="155"/>
      <c r="G7" s="156"/>
      <c r="H7" s="157"/>
      <c r="I7" s="9" t="s">
        <v>5</v>
      </c>
      <c r="J7" s="9" t="s">
        <v>5</v>
      </c>
      <c r="K7" s="9" t="s">
        <v>116</v>
      </c>
      <c r="L7" s="9" t="s">
        <v>102</v>
      </c>
      <c r="M7" s="167"/>
      <c r="N7" s="168"/>
      <c r="O7" s="168"/>
      <c r="P7" s="168"/>
      <c r="Q7" s="168"/>
      <c r="R7" s="168"/>
      <c r="S7" s="168"/>
      <c r="T7" s="169"/>
      <c r="U7" s="175" t="s">
        <v>121</v>
      </c>
      <c r="V7" s="176"/>
      <c r="W7" s="175" t="s">
        <v>122</v>
      </c>
      <c r="X7" s="176"/>
      <c r="Y7" s="175" t="s">
        <v>126</v>
      </c>
      <c r="Z7" s="176"/>
      <c r="AA7" s="175" t="s">
        <v>125</v>
      </c>
      <c r="AB7" s="176"/>
      <c r="AC7" s="175" t="s">
        <v>128</v>
      </c>
      <c r="AD7" s="176"/>
      <c r="AE7" s="175" t="s">
        <v>132</v>
      </c>
      <c r="AF7" s="176"/>
    </row>
    <row r="8" spans="1:32" ht="14.25" customHeight="1" x14ac:dyDescent="0.2">
      <c r="A8" s="132"/>
      <c r="B8" s="135"/>
      <c r="C8" s="135"/>
      <c r="D8" s="2"/>
      <c r="E8" s="2"/>
      <c r="F8" s="155"/>
      <c r="G8" s="156"/>
      <c r="H8" s="157"/>
      <c r="I8" s="9" t="s">
        <v>113</v>
      </c>
      <c r="J8" s="9" t="s">
        <v>114</v>
      </c>
      <c r="K8" s="9" t="s">
        <v>117</v>
      </c>
      <c r="L8" s="12"/>
      <c r="M8" s="170"/>
      <c r="N8" s="171"/>
      <c r="O8" s="171"/>
      <c r="P8" s="171"/>
      <c r="Q8" s="171"/>
      <c r="R8" s="171"/>
      <c r="S8" s="171"/>
      <c r="T8" s="172"/>
      <c r="U8" s="177"/>
      <c r="V8" s="178"/>
      <c r="W8" s="175" t="s">
        <v>123</v>
      </c>
      <c r="X8" s="176"/>
      <c r="Y8" s="177"/>
      <c r="Z8" s="178"/>
      <c r="AA8" s="175" t="s">
        <v>126</v>
      </c>
      <c r="AB8" s="176"/>
      <c r="AC8" s="175" t="s">
        <v>129</v>
      </c>
      <c r="AD8" s="176"/>
      <c r="AE8" s="177"/>
      <c r="AF8" s="178"/>
    </row>
    <row r="9" spans="1:32" ht="14.25" customHeight="1" x14ac:dyDescent="0.2">
      <c r="A9" s="132"/>
      <c r="B9" s="135"/>
      <c r="C9" s="135"/>
      <c r="D9" s="2"/>
      <c r="E9" s="2"/>
      <c r="F9" s="155"/>
      <c r="G9" s="156"/>
      <c r="H9" s="157"/>
      <c r="I9" s="10"/>
      <c r="J9" s="10"/>
      <c r="K9" s="12"/>
      <c r="L9" s="12"/>
      <c r="M9" s="164" t="s">
        <v>125</v>
      </c>
      <c r="N9" s="166"/>
      <c r="O9" s="164" t="s">
        <v>103</v>
      </c>
      <c r="P9" s="166"/>
      <c r="Q9" s="164" t="s">
        <v>104</v>
      </c>
      <c r="R9" s="166"/>
      <c r="S9" s="164" t="s">
        <v>105</v>
      </c>
      <c r="T9" s="166"/>
      <c r="U9" s="177"/>
      <c r="V9" s="178"/>
      <c r="W9" s="175" t="s">
        <v>124</v>
      </c>
      <c r="X9" s="176"/>
      <c r="Y9" s="177"/>
      <c r="Z9" s="178"/>
      <c r="AA9" s="184"/>
      <c r="AB9" s="185"/>
      <c r="AC9" s="175" t="s">
        <v>130</v>
      </c>
      <c r="AD9" s="176"/>
      <c r="AE9" s="177"/>
      <c r="AF9" s="178"/>
    </row>
    <row r="10" spans="1:32" ht="14.25" customHeight="1" x14ac:dyDescent="0.2">
      <c r="A10" s="132"/>
      <c r="B10" s="135"/>
      <c r="C10" s="135"/>
      <c r="D10" s="2"/>
      <c r="E10" s="2"/>
      <c r="F10" s="155"/>
      <c r="G10" s="156"/>
      <c r="H10" s="157"/>
      <c r="I10" s="10"/>
      <c r="J10" s="10"/>
      <c r="K10" s="12"/>
      <c r="L10" s="12"/>
      <c r="M10" s="167" t="s">
        <v>126</v>
      </c>
      <c r="N10" s="169"/>
      <c r="O10" s="167" t="s">
        <v>125</v>
      </c>
      <c r="P10" s="169"/>
      <c r="Q10" s="167"/>
      <c r="R10" s="169"/>
      <c r="S10" s="167" t="s">
        <v>106</v>
      </c>
      <c r="T10" s="169"/>
      <c r="U10" s="177"/>
      <c r="V10" s="178"/>
      <c r="W10" s="177"/>
      <c r="X10" s="178"/>
      <c r="Y10" s="177"/>
      <c r="Z10" s="178"/>
      <c r="AA10" s="184"/>
      <c r="AB10" s="185"/>
      <c r="AC10" s="177"/>
      <c r="AD10" s="178"/>
      <c r="AE10" s="177"/>
      <c r="AF10" s="178"/>
    </row>
    <row r="11" spans="1:32" x14ac:dyDescent="0.2">
      <c r="A11" s="132"/>
      <c r="B11" s="135"/>
      <c r="C11" s="135"/>
      <c r="D11" s="2"/>
      <c r="E11" s="2"/>
      <c r="F11" s="155"/>
      <c r="G11" s="156"/>
      <c r="H11" s="157"/>
      <c r="I11" s="10"/>
      <c r="J11" s="10"/>
      <c r="K11" s="12"/>
      <c r="L11" s="12"/>
      <c r="M11" s="186"/>
      <c r="N11" s="187"/>
      <c r="O11" s="167" t="s">
        <v>126</v>
      </c>
      <c r="P11" s="169"/>
      <c r="Q11" s="167"/>
      <c r="R11" s="169"/>
      <c r="S11" s="186"/>
      <c r="T11" s="187"/>
      <c r="U11" s="177"/>
      <c r="V11" s="178"/>
      <c r="W11" s="177"/>
      <c r="X11" s="178"/>
      <c r="Y11" s="177"/>
      <c r="Z11" s="178"/>
      <c r="AA11" s="184"/>
      <c r="AB11" s="185"/>
      <c r="AC11" s="177"/>
      <c r="AD11" s="178"/>
      <c r="AE11" s="177"/>
      <c r="AF11" s="178"/>
    </row>
    <row r="12" spans="1:32" x14ac:dyDescent="0.2">
      <c r="A12" s="132"/>
      <c r="B12" s="135"/>
      <c r="C12" s="135"/>
      <c r="D12" s="3"/>
      <c r="E12" s="3"/>
      <c r="F12" s="158"/>
      <c r="G12" s="159"/>
      <c r="H12" s="160"/>
      <c r="I12" s="11"/>
      <c r="J12" s="11"/>
      <c r="K12" s="13"/>
      <c r="L12" s="13"/>
      <c r="M12" s="188"/>
      <c r="N12" s="189"/>
      <c r="O12" s="190"/>
      <c r="P12" s="191"/>
      <c r="Q12" s="170"/>
      <c r="R12" s="172"/>
      <c r="S12" s="188"/>
      <c r="T12" s="189"/>
      <c r="U12" s="179"/>
      <c r="V12" s="180"/>
      <c r="W12" s="179"/>
      <c r="X12" s="180"/>
      <c r="Y12" s="179"/>
      <c r="Z12" s="180"/>
      <c r="AA12" s="192"/>
      <c r="AB12" s="193"/>
      <c r="AC12" s="179"/>
      <c r="AD12" s="180"/>
      <c r="AE12" s="179"/>
      <c r="AF12" s="180"/>
    </row>
    <row r="13" spans="1:32" x14ac:dyDescent="0.2">
      <c r="A13" s="132"/>
      <c r="B13" s="136"/>
      <c r="C13" s="136"/>
      <c r="D13" s="4" t="s">
        <v>11</v>
      </c>
      <c r="E13" s="4" t="s">
        <v>5</v>
      </c>
      <c r="F13" s="137" t="s">
        <v>6</v>
      </c>
      <c r="G13" s="138"/>
      <c r="H13" s="139"/>
      <c r="I13" s="5" t="s">
        <v>5</v>
      </c>
      <c r="J13" s="5" t="s">
        <v>5</v>
      </c>
      <c r="K13" s="5" t="s">
        <v>5</v>
      </c>
      <c r="L13" s="5" t="s">
        <v>5</v>
      </c>
      <c r="M13" s="5" t="s">
        <v>5</v>
      </c>
      <c r="N13" s="5" t="s">
        <v>6</v>
      </c>
      <c r="O13" s="5" t="s">
        <v>5</v>
      </c>
      <c r="P13" s="5" t="s">
        <v>6</v>
      </c>
      <c r="Q13" s="5" t="s">
        <v>5</v>
      </c>
      <c r="R13" s="5" t="s">
        <v>6</v>
      </c>
      <c r="S13" s="5" t="s">
        <v>5</v>
      </c>
      <c r="T13" s="5" t="s">
        <v>6</v>
      </c>
      <c r="U13" s="5" t="s">
        <v>5</v>
      </c>
      <c r="V13" s="5" t="s">
        <v>6</v>
      </c>
      <c r="W13" s="5" t="s">
        <v>5</v>
      </c>
      <c r="X13" s="5" t="s">
        <v>6</v>
      </c>
      <c r="Y13" s="5" t="s">
        <v>5</v>
      </c>
      <c r="Z13" s="5" t="s">
        <v>6</v>
      </c>
      <c r="AA13" s="5" t="s">
        <v>5</v>
      </c>
      <c r="AB13" s="5" t="s">
        <v>6</v>
      </c>
      <c r="AC13" s="5" t="s">
        <v>5</v>
      </c>
      <c r="AD13" s="5" t="s">
        <v>6</v>
      </c>
      <c r="AE13" s="5" t="s">
        <v>5</v>
      </c>
      <c r="AF13" s="5" t="s">
        <v>6</v>
      </c>
    </row>
    <row r="14" spans="1:32" ht="22.5" x14ac:dyDescent="0.2">
      <c r="A14" s="133"/>
      <c r="B14" s="80">
        <v>137</v>
      </c>
      <c r="C14" s="81">
        <v>41161</v>
      </c>
      <c r="D14" s="81">
        <v>34973</v>
      </c>
      <c r="E14" s="81">
        <v>38082</v>
      </c>
      <c r="F14" s="140">
        <v>377170.31</v>
      </c>
      <c r="G14" s="141"/>
      <c r="H14" s="142"/>
      <c r="I14" s="81">
        <v>17853</v>
      </c>
      <c r="J14" s="81">
        <v>13520</v>
      </c>
      <c r="K14" s="81">
        <v>25410</v>
      </c>
      <c r="L14" s="81">
        <v>8816</v>
      </c>
      <c r="M14" s="81">
        <v>24656</v>
      </c>
      <c r="N14" s="82">
        <v>216693.82</v>
      </c>
      <c r="O14" s="81">
        <v>6256</v>
      </c>
      <c r="P14" s="82">
        <v>77286.964000000007</v>
      </c>
      <c r="Q14" s="81">
        <v>4074</v>
      </c>
      <c r="R14" s="82">
        <v>52839.656999999999</v>
      </c>
      <c r="S14" s="80">
        <v>147</v>
      </c>
      <c r="T14" s="82">
        <v>1225.3625</v>
      </c>
      <c r="U14" s="81">
        <v>7056</v>
      </c>
      <c r="V14" s="82">
        <v>77535.324999999997</v>
      </c>
      <c r="W14" s="81">
        <v>4911</v>
      </c>
      <c r="X14" s="82">
        <v>61131.35</v>
      </c>
      <c r="Y14" s="81">
        <v>2809</v>
      </c>
      <c r="Z14" s="82">
        <v>28520.352999999999</v>
      </c>
      <c r="AA14" s="81">
        <v>1826</v>
      </c>
      <c r="AB14" s="82">
        <v>15809.476500000001</v>
      </c>
      <c r="AC14" s="81">
        <v>1782</v>
      </c>
      <c r="AD14" s="82">
        <v>15294.11</v>
      </c>
      <c r="AE14" s="80">
        <v>16</v>
      </c>
      <c r="AF14" s="80">
        <v>220.52</v>
      </c>
    </row>
    <row r="15" spans="1:32" ht="22.5" x14ac:dyDescent="0.2">
      <c r="A15" s="83" t="s">
        <v>12</v>
      </c>
      <c r="B15" s="84">
        <v>46</v>
      </c>
      <c r="C15" s="85">
        <v>10995</v>
      </c>
      <c r="D15" s="85">
        <v>8223</v>
      </c>
      <c r="E15" s="85">
        <v>8981</v>
      </c>
      <c r="F15" s="181">
        <v>75356.52</v>
      </c>
      <c r="G15" s="182"/>
      <c r="H15" s="183"/>
      <c r="I15" s="85">
        <v>5992</v>
      </c>
      <c r="J15" s="85">
        <v>4581</v>
      </c>
      <c r="K15" s="85">
        <v>7297</v>
      </c>
      <c r="L15" s="85">
        <v>3452</v>
      </c>
      <c r="M15" s="85">
        <v>6214</v>
      </c>
      <c r="N15" s="86">
        <v>45083.63</v>
      </c>
      <c r="O15" s="85">
        <v>1634</v>
      </c>
      <c r="P15" s="86">
        <v>21525.38</v>
      </c>
      <c r="Q15" s="85">
        <v>1180</v>
      </c>
      <c r="R15" s="86">
        <v>16113.39</v>
      </c>
      <c r="S15" s="84">
        <v>99</v>
      </c>
      <c r="T15" s="84">
        <v>710.62</v>
      </c>
      <c r="U15" s="85">
        <v>2185</v>
      </c>
      <c r="V15" s="86">
        <v>25180.202000000001</v>
      </c>
      <c r="W15" s="85">
        <v>1241</v>
      </c>
      <c r="X15" s="86">
        <v>16869.490000000002</v>
      </c>
      <c r="Y15" s="84">
        <v>169</v>
      </c>
      <c r="Z15" s="86">
        <v>2198.0725000000002</v>
      </c>
      <c r="AA15" s="84">
        <v>94</v>
      </c>
      <c r="AB15" s="86">
        <v>1271.829</v>
      </c>
      <c r="AC15" s="84">
        <v>56</v>
      </c>
      <c r="AD15" s="84">
        <v>767.74</v>
      </c>
      <c r="AE15" s="84">
        <v>12</v>
      </c>
      <c r="AF15" s="84">
        <v>184.74</v>
      </c>
    </row>
    <row r="16" spans="1:32" ht="22.5" x14ac:dyDescent="0.2">
      <c r="A16" s="83" t="s">
        <v>13</v>
      </c>
      <c r="B16" s="84">
        <v>48</v>
      </c>
      <c r="C16" s="85">
        <v>20802</v>
      </c>
      <c r="D16" s="85">
        <v>18774</v>
      </c>
      <c r="E16" s="85">
        <v>19685</v>
      </c>
      <c r="F16" s="181">
        <v>194103.2</v>
      </c>
      <c r="G16" s="182"/>
      <c r="H16" s="183"/>
      <c r="I16" s="85">
        <v>9698</v>
      </c>
      <c r="J16" s="85">
        <v>7497</v>
      </c>
      <c r="K16" s="85">
        <v>12995</v>
      </c>
      <c r="L16" s="85">
        <v>4138</v>
      </c>
      <c r="M16" s="85">
        <v>12998</v>
      </c>
      <c r="N16" s="86">
        <v>114532.61</v>
      </c>
      <c r="O16" s="85">
        <v>3482</v>
      </c>
      <c r="P16" s="86">
        <v>43271.48</v>
      </c>
      <c r="Q16" s="85">
        <v>1799</v>
      </c>
      <c r="R16" s="86">
        <v>24564.27</v>
      </c>
      <c r="S16" s="84">
        <v>36</v>
      </c>
      <c r="T16" s="84">
        <v>402.95499999999998</v>
      </c>
      <c r="U16" s="85">
        <v>4100</v>
      </c>
      <c r="V16" s="86">
        <v>47283.682999999997</v>
      </c>
      <c r="W16" s="85">
        <v>2185</v>
      </c>
      <c r="X16" s="86">
        <v>26532.880000000001</v>
      </c>
      <c r="Y16" s="85">
        <v>2335</v>
      </c>
      <c r="Z16" s="86">
        <v>23314.470499999999</v>
      </c>
      <c r="AA16" s="84">
        <v>847</v>
      </c>
      <c r="AB16" s="86">
        <v>5421.0375000000004</v>
      </c>
      <c r="AC16" s="84">
        <v>843</v>
      </c>
      <c r="AD16" s="86">
        <v>5414.59</v>
      </c>
      <c r="AE16" s="84">
        <v>0</v>
      </c>
      <c r="AF16" s="84">
        <v>0</v>
      </c>
    </row>
    <row r="17" spans="1:32" ht="22.5" x14ac:dyDescent="0.2">
      <c r="A17" s="83" t="s">
        <v>14</v>
      </c>
      <c r="B17" s="84">
        <v>18</v>
      </c>
      <c r="C17" s="85">
        <v>3222</v>
      </c>
      <c r="D17" s="85">
        <v>3316</v>
      </c>
      <c r="E17" s="85">
        <v>3489</v>
      </c>
      <c r="F17" s="181">
        <v>45756.45</v>
      </c>
      <c r="G17" s="182"/>
      <c r="H17" s="183"/>
      <c r="I17" s="85">
        <v>2090</v>
      </c>
      <c r="J17" s="85">
        <v>1353</v>
      </c>
      <c r="K17" s="85">
        <v>1984</v>
      </c>
      <c r="L17" s="84">
        <v>92</v>
      </c>
      <c r="M17" s="85">
        <v>2048</v>
      </c>
      <c r="N17" s="86">
        <v>24763.08</v>
      </c>
      <c r="O17" s="84">
        <v>187</v>
      </c>
      <c r="P17" s="86">
        <v>2208.5920000000001</v>
      </c>
      <c r="Q17" s="84">
        <v>138</v>
      </c>
      <c r="R17" s="86">
        <v>1845.3119999999999</v>
      </c>
      <c r="S17" s="84">
        <v>11</v>
      </c>
      <c r="T17" s="84">
        <v>106.81</v>
      </c>
      <c r="U17" s="84">
        <v>383</v>
      </c>
      <c r="V17" s="86">
        <v>4750.4399999999996</v>
      </c>
      <c r="W17" s="84">
        <v>227</v>
      </c>
      <c r="X17" s="86">
        <v>2767.25</v>
      </c>
      <c r="Y17" s="84">
        <v>77</v>
      </c>
      <c r="Z17" s="86">
        <v>1042.81</v>
      </c>
      <c r="AA17" s="84">
        <v>132</v>
      </c>
      <c r="AB17" s="86">
        <v>1360.61</v>
      </c>
      <c r="AC17" s="84">
        <v>130</v>
      </c>
      <c r="AD17" s="86">
        <v>1355.78</v>
      </c>
      <c r="AE17" s="84">
        <v>4</v>
      </c>
      <c r="AF17" s="84">
        <v>35.78</v>
      </c>
    </row>
    <row r="18" spans="1:32" ht="22.5" x14ac:dyDescent="0.2">
      <c r="A18" s="83" t="s">
        <v>15</v>
      </c>
      <c r="B18" s="84">
        <v>25</v>
      </c>
      <c r="C18" s="85">
        <v>6142</v>
      </c>
      <c r="D18" s="85">
        <v>4660</v>
      </c>
      <c r="E18" s="85">
        <v>5927</v>
      </c>
      <c r="F18" s="181">
        <v>61954.14</v>
      </c>
      <c r="G18" s="182"/>
      <c r="H18" s="183"/>
      <c r="I18" s="84">
        <v>73</v>
      </c>
      <c r="J18" s="84">
        <v>89</v>
      </c>
      <c r="K18" s="85">
        <v>3134</v>
      </c>
      <c r="L18" s="85">
        <v>1134</v>
      </c>
      <c r="M18" s="85">
        <v>3396</v>
      </c>
      <c r="N18" s="86">
        <v>32314.5</v>
      </c>
      <c r="O18" s="84">
        <v>953</v>
      </c>
      <c r="P18" s="86">
        <v>10281.512000000001</v>
      </c>
      <c r="Q18" s="84">
        <v>957</v>
      </c>
      <c r="R18" s="86">
        <v>10316.684999999999</v>
      </c>
      <c r="S18" s="84">
        <v>1</v>
      </c>
      <c r="T18" s="84">
        <v>4.9775</v>
      </c>
      <c r="U18" s="84">
        <v>388</v>
      </c>
      <c r="V18" s="84">
        <v>321</v>
      </c>
      <c r="W18" s="85">
        <v>1258</v>
      </c>
      <c r="X18" s="86">
        <v>14961.73</v>
      </c>
      <c r="Y18" s="84">
        <v>228</v>
      </c>
      <c r="Z18" s="85">
        <v>1965</v>
      </c>
      <c r="AA18" s="84">
        <v>753</v>
      </c>
      <c r="AB18" s="85">
        <v>7756</v>
      </c>
      <c r="AC18" s="84">
        <v>753</v>
      </c>
      <c r="AD18" s="85">
        <v>7756</v>
      </c>
      <c r="AE18" s="84">
        <v>0</v>
      </c>
      <c r="AF18" s="84">
        <v>0</v>
      </c>
    </row>
    <row r="19" spans="1:32" x14ac:dyDescent="0.2">
      <c r="A19" s="6" t="s">
        <v>16</v>
      </c>
      <c r="B19" s="90" t="s">
        <v>157</v>
      </c>
    </row>
    <row r="20" spans="1:32" ht="36" customHeight="1" x14ac:dyDescent="0.2">
      <c r="A20" s="7" t="s">
        <v>17</v>
      </c>
    </row>
    <row r="21" spans="1:32" x14ac:dyDescent="0.2">
      <c r="A21" s="131" t="s">
        <v>18</v>
      </c>
      <c r="B21" s="149" t="s">
        <v>2</v>
      </c>
      <c r="C21" s="150"/>
      <c r="D21" s="149" t="s">
        <v>3</v>
      </c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0"/>
    </row>
    <row r="22" spans="1:32" ht="14.25" customHeight="1" x14ac:dyDescent="0.2">
      <c r="A22" s="132"/>
      <c r="B22" s="134" t="s">
        <v>4</v>
      </c>
      <c r="C22" s="134" t="s">
        <v>5</v>
      </c>
      <c r="D22" s="78" t="s">
        <v>7</v>
      </c>
      <c r="E22" s="78" t="s">
        <v>5</v>
      </c>
      <c r="F22" s="152" t="s">
        <v>10</v>
      </c>
      <c r="G22" s="153"/>
      <c r="H22" s="154"/>
      <c r="I22" s="161" t="s">
        <v>111</v>
      </c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3"/>
    </row>
    <row r="23" spans="1:32" ht="23.25" customHeight="1" x14ac:dyDescent="0.2">
      <c r="A23" s="132"/>
      <c r="B23" s="135"/>
      <c r="C23" s="135"/>
      <c r="D23" s="79" t="s">
        <v>8</v>
      </c>
      <c r="E23" s="79" t="s">
        <v>9</v>
      </c>
      <c r="F23" s="155"/>
      <c r="G23" s="156"/>
      <c r="H23" s="157"/>
      <c r="I23" s="8" t="s">
        <v>112</v>
      </c>
      <c r="J23" s="8" t="s">
        <v>101</v>
      </c>
      <c r="K23" s="8" t="s">
        <v>115</v>
      </c>
      <c r="L23" s="8" t="s">
        <v>118</v>
      </c>
      <c r="M23" s="164" t="s">
        <v>119</v>
      </c>
      <c r="N23" s="165"/>
      <c r="O23" s="165"/>
      <c r="P23" s="165"/>
      <c r="Q23" s="165"/>
      <c r="R23" s="165"/>
      <c r="S23" s="165"/>
      <c r="T23" s="166"/>
      <c r="U23" s="173" t="s">
        <v>120</v>
      </c>
      <c r="V23" s="174"/>
      <c r="W23" s="173" t="s">
        <v>120</v>
      </c>
      <c r="X23" s="174"/>
      <c r="Y23" s="173" t="s">
        <v>125</v>
      </c>
      <c r="Z23" s="174"/>
      <c r="AA23" s="173" t="s">
        <v>103</v>
      </c>
      <c r="AB23" s="174"/>
      <c r="AC23" s="173" t="s">
        <v>127</v>
      </c>
      <c r="AD23" s="174"/>
      <c r="AE23" s="173" t="s">
        <v>131</v>
      </c>
      <c r="AF23" s="174"/>
    </row>
    <row r="24" spans="1:32" x14ac:dyDescent="0.2">
      <c r="A24" s="132"/>
      <c r="B24" s="135"/>
      <c r="C24" s="135"/>
      <c r="D24" s="2"/>
      <c r="E24" s="2"/>
      <c r="F24" s="155"/>
      <c r="G24" s="156"/>
      <c r="H24" s="157"/>
      <c r="I24" s="9" t="s">
        <v>5</v>
      </c>
      <c r="J24" s="9" t="s">
        <v>5</v>
      </c>
      <c r="K24" s="9" t="s">
        <v>116</v>
      </c>
      <c r="L24" s="9" t="s">
        <v>102</v>
      </c>
      <c r="M24" s="167"/>
      <c r="N24" s="168"/>
      <c r="O24" s="168"/>
      <c r="P24" s="168"/>
      <c r="Q24" s="168"/>
      <c r="R24" s="168"/>
      <c r="S24" s="168"/>
      <c r="T24" s="169"/>
      <c r="U24" s="175" t="s">
        <v>121</v>
      </c>
      <c r="V24" s="176"/>
      <c r="W24" s="175" t="s">
        <v>122</v>
      </c>
      <c r="X24" s="176"/>
      <c r="Y24" s="175" t="s">
        <v>126</v>
      </c>
      <c r="Z24" s="176"/>
      <c r="AA24" s="175" t="s">
        <v>125</v>
      </c>
      <c r="AB24" s="176"/>
      <c r="AC24" s="175" t="s">
        <v>128</v>
      </c>
      <c r="AD24" s="176"/>
      <c r="AE24" s="175" t="s">
        <v>132</v>
      </c>
      <c r="AF24" s="176"/>
    </row>
    <row r="25" spans="1:32" ht="14.25" customHeight="1" x14ac:dyDescent="0.2">
      <c r="A25" s="132"/>
      <c r="B25" s="135"/>
      <c r="C25" s="135"/>
      <c r="D25" s="2"/>
      <c r="E25" s="2"/>
      <c r="F25" s="155"/>
      <c r="G25" s="156"/>
      <c r="H25" s="157"/>
      <c r="I25" s="9" t="s">
        <v>113</v>
      </c>
      <c r="J25" s="9" t="s">
        <v>114</v>
      </c>
      <c r="K25" s="9" t="s">
        <v>117</v>
      </c>
      <c r="L25" s="12"/>
      <c r="M25" s="170"/>
      <c r="N25" s="171"/>
      <c r="O25" s="171"/>
      <c r="P25" s="171"/>
      <c r="Q25" s="171"/>
      <c r="R25" s="171"/>
      <c r="S25" s="171"/>
      <c r="T25" s="172"/>
      <c r="U25" s="177"/>
      <c r="V25" s="178"/>
      <c r="W25" s="175" t="s">
        <v>123</v>
      </c>
      <c r="X25" s="176"/>
      <c r="Y25" s="177"/>
      <c r="Z25" s="178"/>
      <c r="AA25" s="175" t="s">
        <v>126</v>
      </c>
      <c r="AB25" s="176"/>
      <c r="AC25" s="175" t="s">
        <v>129</v>
      </c>
      <c r="AD25" s="176"/>
      <c r="AE25" s="177"/>
      <c r="AF25" s="178"/>
    </row>
    <row r="26" spans="1:32" ht="14.25" customHeight="1" x14ac:dyDescent="0.2">
      <c r="A26" s="132"/>
      <c r="B26" s="135"/>
      <c r="C26" s="135"/>
      <c r="D26" s="2"/>
      <c r="E26" s="2"/>
      <c r="F26" s="155"/>
      <c r="G26" s="156"/>
      <c r="H26" s="157"/>
      <c r="I26" s="10"/>
      <c r="J26" s="10"/>
      <c r="K26" s="12"/>
      <c r="L26" s="12"/>
      <c r="M26" s="164" t="s">
        <v>125</v>
      </c>
      <c r="N26" s="166"/>
      <c r="O26" s="164" t="s">
        <v>103</v>
      </c>
      <c r="P26" s="166"/>
      <c r="Q26" s="164" t="s">
        <v>104</v>
      </c>
      <c r="R26" s="166"/>
      <c r="S26" s="164" t="s">
        <v>105</v>
      </c>
      <c r="T26" s="166"/>
      <c r="U26" s="177"/>
      <c r="V26" s="178"/>
      <c r="W26" s="175" t="s">
        <v>124</v>
      </c>
      <c r="X26" s="176"/>
      <c r="Y26" s="177"/>
      <c r="Z26" s="178"/>
      <c r="AA26" s="184"/>
      <c r="AB26" s="185"/>
      <c r="AC26" s="175" t="s">
        <v>130</v>
      </c>
      <c r="AD26" s="176"/>
      <c r="AE26" s="177"/>
      <c r="AF26" s="178"/>
    </row>
    <row r="27" spans="1:32" ht="14.25" customHeight="1" x14ac:dyDescent="0.2">
      <c r="A27" s="132"/>
      <c r="B27" s="135"/>
      <c r="C27" s="135"/>
      <c r="D27" s="2"/>
      <c r="E27" s="2"/>
      <c r="F27" s="155"/>
      <c r="G27" s="156"/>
      <c r="H27" s="157"/>
      <c r="I27" s="10"/>
      <c r="J27" s="10"/>
      <c r="K27" s="12"/>
      <c r="L27" s="12"/>
      <c r="M27" s="167" t="s">
        <v>126</v>
      </c>
      <c r="N27" s="169"/>
      <c r="O27" s="167" t="s">
        <v>125</v>
      </c>
      <c r="P27" s="169"/>
      <c r="Q27" s="167"/>
      <c r="R27" s="169"/>
      <c r="S27" s="167" t="s">
        <v>106</v>
      </c>
      <c r="T27" s="169"/>
      <c r="U27" s="177"/>
      <c r="V27" s="178"/>
      <c r="W27" s="177"/>
      <c r="X27" s="178"/>
      <c r="Y27" s="177"/>
      <c r="Z27" s="178"/>
      <c r="AA27" s="184"/>
      <c r="AB27" s="185"/>
      <c r="AC27" s="177"/>
      <c r="AD27" s="178"/>
      <c r="AE27" s="177"/>
      <c r="AF27" s="178"/>
    </row>
    <row r="28" spans="1:32" x14ac:dyDescent="0.2">
      <c r="A28" s="132"/>
      <c r="B28" s="135"/>
      <c r="C28" s="135"/>
      <c r="D28" s="2"/>
      <c r="E28" s="2"/>
      <c r="F28" s="155"/>
      <c r="G28" s="156"/>
      <c r="H28" s="157"/>
      <c r="I28" s="10"/>
      <c r="J28" s="10"/>
      <c r="K28" s="12"/>
      <c r="L28" s="12"/>
      <c r="M28" s="186"/>
      <c r="N28" s="187"/>
      <c r="O28" s="167" t="s">
        <v>126</v>
      </c>
      <c r="P28" s="169"/>
      <c r="Q28" s="167"/>
      <c r="R28" s="169"/>
      <c r="S28" s="186"/>
      <c r="T28" s="187"/>
      <c r="U28" s="177"/>
      <c r="V28" s="178"/>
      <c r="W28" s="177"/>
      <c r="X28" s="178"/>
      <c r="Y28" s="177"/>
      <c r="Z28" s="178"/>
      <c r="AA28" s="184"/>
      <c r="AB28" s="185"/>
      <c r="AC28" s="177"/>
      <c r="AD28" s="178"/>
      <c r="AE28" s="177"/>
      <c r="AF28" s="178"/>
    </row>
    <row r="29" spans="1:32" x14ac:dyDescent="0.2">
      <c r="A29" s="132"/>
      <c r="B29" s="135"/>
      <c r="C29" s="135"/>
      <c r="D29" s="3"/>
      <c r="E29" s="3"/>
      <c r="F29" s="158"/>
      <c r="G29" s="159"/>
      <c r="H29" s="160"/>
      <c r="I29" s="11"/>
      <c r="J29" s="11"/>
      <c r="K29" s="13"/>
      <c r="L29" s="13"/>
      <c r="M29" s="188"/>
      <c r="N29" s="189"/>
      <c r="O29" s="190"/>
      <c r="P29" s="191"/>
      <c r="Q29" s="170"/>
      <c r="R29" s="172"/>
      <c r="S29" s="188"/>
      <c r="T29" s="189"/>
      <c r="U29" s="179"/>
      <c r="V29" s="180"/>
      <c r="W29" s="179"/>
      <c r="X29" s="180"/>
      <c r="Y29" s="179"/>
      <c r="Z29" s="180"/>
      <c r="AA29" s="192"/>
      <c r="AB29" s="193"/>
      <c r="AC29" s="179"/>
      <c r="AD29" s="180"/>
      <c r="AE29" s="179"/>
      <c r="AF29" s="180"/>
    </row>
    <row r="30" spans="1:32" x14ac:dyDescent="0.2">
      <c r="A30" s="132"/>
      <c r="B30" s="136"/>
      <c r="C30" s="136"/>
      <c r="D30" s="4" t="s">
        <v>11</v>
      </c>
      <c r="E30" s="4" t="s">
        <v>5</v>
      </c>
      <c r="F30" s="137" t="s">
        <v>6</v>
      </c>
      <c r="G30" s="138"/>
      <c r="H30" s="139"/>
      <c r="I30" s="5" t="s">
        <v>5</v>
      </c>
      <c r="J30" s="5" t="s">
        <v>5</v>
      </c>
      <c r="K30" s="5" t="s">
        <v>5</v>
      </c>
      <c r="L30" s="5" t="s">
        <v>5</v>
      </c>
      <c r="M30" s="5" t="s">
        <v>5</v>
      </c>
      <c r="N30" s="5" t="s">
        <v>6</v>
      </c>
      <c r="O30" s="5" t="s">
        <v>5</v>
      </c>
      <c r="P30" s="5" t="s">
        <v>6</v>
      </c>
      <c r="Q30" s="5" t="s">
        <v>5</v>
      </c>
      <c r="R30" s="5" t="s">
        <v>6</v>
      </c>
      <c r="S30" s="5" t="s">
        <v>5</v>
      </c>
      <c r="T30" s="5" t="s">
        <v>6</v>
      </c>
      <c r="U30" s="5" t="s">
        <v>5</v>
      </c>
      <c r="V30" s="5" t="s">
        <v>6</v>
      </c>
      <c r="W30" s="5" t="s">
        <v>5</v>
      </c>
      <c r="X30" s="5" t="s">
        <v>6</v>
      </c>
      <c r="Y30" s="5" t="s">
        <v>5</v>
      </c>
      <c r="Z30" s="5" t="s">
        <v>6</v>
      </c>
      <c r="AA30" s="5" t="s">
        <v>5</v>
      </c>
      <c r="AB30" s="5" t="s">
        <v>6</v>
      </c>
      <c r="AC30" s="5" t="s">
        <v>5</v>
      </c>
      <c r="AD30" s="5" t="s">
        <v>6</v>
      </c>
      <c r="AE30" s="5" t="s">
        <v>5</v>
      </c>
      <c r="AF30" s="5" t="s">
        <v>6</v>
      </c>
    </row>
    <row r="31" spans="1:32" ht="22.5" x14ac:dyDescent="0.2">
      <c r="A31" s="133"/>
      <c r="B31" s="87">
        <v>46</v>
      </c>
      <c r="C31" s="88">
        <v>10995</v>
      </c>
      <c r="D31" s="81">
        <v>8223</v>
      </c>
      <c r="E31" s="81">
        <v>8981</v>
      </c>
      <c r="F31" s="140">
        <v>75356.52</v>
      </c>
      <c r="G31" s="141"/>
      <c r="H31" s="142"/>
      <c r="I31" s="81">
        <v>5992</v>
      </c>
      <c r="J31" s="81">
        <v>4581</v>
      </c>
      <c r="K31" s="81">
        <v>7297</v>
      </c>
      <c r="L31" s="81">
        <v>3452</v>
      </c>
      <c r="M31" s="81">
        <v>6214</v>
      </c>
      <c r="N31" s="82">
        <v>45083.63</v>
      </c>
      <c r="O31" s="81">
        <v>1634</v>
      </c>
      <c r="P31" s="82">
        <v>21525.38</v>
      </c>
      <c r="Q31" s="81">
        <v>1180</v>
      </c>
      <c r="R31" s="82">
        <v>16113.39</v>
      </c>
      <c r="S31" s="80">
        <v>99</v>
      </c>
      <c r="T31" s="80">
        <v>710.62</v>
      </c>
      <c r="U31" s="81">
        <v>2185</v>
      </c>
      <c r="V31" s="82">
        <v>25180.202000000001</v>
      </c>
      <c r="W31" s="81">
        <v>1241</v>
      </c>
      <c r="X31" s="82">
        <v>16869.490000000002</v>
      </c>
      <c r="Y31" s="80">
        <v>169</v>
      </c>
      <c r="Z31" s="82">
        <v>2198.0725000000002</v>
      </c>
      <c r="AA31" s="80">
        <v>94</v>
      </c>
      <c r="AB31" s="82">
        <v>1271.829</v>
      </c>
      <c r="AC31" s="80">
        <v>56</v>
      </c>
      <c r="AD31" s="80">
        <v>767.74</v>
      </c>
      <c r="AE31" s="80">
        <v>12</v>
      </c>
      <c r="AF31" s="80">
        <v>184.74</v>
      </c>
    </row>
    <row r="32" spans="1:32" x14ac:dyDescent="0.2">
      <c r="A32" s="89" t="s">
        <v>19</v>
      </c>
      <c r="B32" s="84">
        <v>1</v>
      </c>
      <c r="C32" s="85">
        <v>1048</v>
      </c>
      <c r="D32" s="84">
        <v>126</v>
      </c>
      <c r="E32" s="84">
        <v>126</v>
      </c>
      <c r="F32" s="143">
        <v>894</v>
      </c>
      <c r="G32" s="144"/>
      <c r="H32" s="145"/>
      <c r="I32" s="84">
        <v>126</v>
      </c>
      <c r="J32" s="84">
        <v>126</v>
      </c>
      <c r="K32" s="84">
        <v>126</v>
      </c>
      <c r="L32" s="84">
        <v>0</v>
      </c>
      <c r="M32" s="84">
        <v>126</v>
      </c>
      <c r="N32" s="84">
        <v>894</v>
      </c>
      <c r="O32" s="84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84">
        <v>0</v>
      </c>
      <c r="V32" s="84">
        <v>0</v>
      </c>
      <c r="W32" s="84">
        <v>0</v>
      </c>
      <c r="X32" s="84">
        <v>0</v>
      </c>
      <c r="Y32" s="84">
        <v>0</v>
      </c>
      <c r="Z32" s="84">
        <v>0</v>
      </c>
      <c r="AA32" s="84">
        <v>0</v>
      </c>
      <c r="AB32" s="84">
        <v>0</v>
      </c>
      <c r="AC32" s="84">
        <v>0</v>
      </c>
      <c r="AD32" s="84">
        <v>0</v>
      </c>
      <c r="AE32" s="84">
        <v>0</v>
      </c>
      <c r="AF32" s="84">
        <v>0</v>
      </c>
    </row>
    <row r="33" spans="1:32" x14ac:dyDescent="0.2">
      <c r="A33" s="89" t="s">
        <v>20</v>
      </c>
      <c r="B33" s="84">
        <v>2</v>
      </c>
      <c r="C33" s="85">
        <v>1377</v>
      </c>
      <c r="D33" s="84">
        <v>705</v>
      </c>
      <c r="E33" s="84">
        <v>770</v>
      </c>
      <c r="F33" s="146">
        <v>3667</v>
      </c>
      <c r="G33" s="147"/>
      <c r="H33" s="148"/>
      <c r="I33" s="84">
        <v>27</v>
      </c>
      <c r="J33" s="84">
        <v>0</v>
      </c>
      <c r="K33" s="84">
        <v>770</v>
      </c>
      <c r="L33" s="84">
        <v>770</v>
      </c>
      <c r="M33" s="84">
        <v>770</v>
      </c>
      <c r="N33" s="85">
        <v>3667</v>
      </c>
      <c r="O33" s="84">
        <v>0</v>
      </c>
      <c r="P33" s="84">
        <v>0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4">
        <v>0</v>
      </c>
      <c r="Y33" s="84">
        <v>0</v>
      </c>
      <c r="Z33" s="84">
        <v>0</v>
      </c>
      <c r="AA33" s="84">
        <v>0</v>
      </c>
      <c r="AB33" s="84">
        <v>0</v>
      </c>
      <c r="AC33" s="84">
        <v>0</v>
      </c>
      <c r="AD33" s="84">
        <v>0</v>
      </c>
      <c r="AE33" s="84">
        <v>0</v>
      </c>
      <c r="AF33" s="84">
        <v>0</v>
      </c>
    </row>
    <row r="34" spans="1:32" x14ac:dyDescent="0.2">
      <c r="A34" s="89" t="s">
        <v>21</v>
      </c>
      <c r="B34" s="84">
        <v>2</v>
      </c>
      <c r="C34" s="84">
        <v>245</v>
      </c>
      <c r="D34" s="84">
        <v>231</v>
      </c>
      <c r="E34" s="84">
        <v>245</v>
      </c>
      <c r="F34" s="146">
        <v>1266</v>
      </c>
      <c r="G34" s="147"/>
      <c r="H34" s="148"/>
      <c r="I34" s="84">
        <v>245</v>
      </c>
      <c r="J34" s="84">
        <v>144</v>
      </c>
      <c r="K34" s="84">
        <v>205</v>
      </c>
      <c r="L34" s="84">
        <v>61</v>
      </c>
      <c r="M34" s="84">
        <v>144</v>
      </c>
      <c r="N34" s="84">
        <v>720</v>
      </c>
      <c r="O34" s="84">
        <v>61</v>
      </c>
      <c r="P34" s="84">
        <v>305</v>
      </c>
      <c r="Q34" s="84">
        <v>61</v>
      </c>
      <c r="R34" s="84">
        <v>305</v>
      </c>
      <c r="S34" s="84">
        <v>0</v>
      </c>
      <c r="T34" s="84">
        <v>0</v>
      </c>
      <c r="U34" s="84">
        <v>61</v>
      </c>
      <c r="V34" s="84">
        <v>305</v>
      </c>
      <c r="W34" s="84">
        <v>0</v>
      </c>
      <c r="X34" s="84">
        <v>0</v>
      </c>
      <c r="Y34" s="84">
        <v>0</v>
      </c>
      <c r="Z34" s="84">
        <v>0</v>
      </c>
      <c r="AA34" s="84">
        <v>0</v>
      </c>
      <c r="AB34" s="84">
        <v>0</v>
      </c>
      <c r="AC34" s="84">
        <v>0</v>
      </c>
      <c r="AD34" s="84">
        <v>0</v>
      </c>
      <c r="AE34" s="84">
        <v>0</v>
      </c>
      <c r="AF34" s="84">
        <v>0</v>
      </c>
    </row>
    <row r="35" spans="1:32" x14ac:dyDescent="0.2">
      <c r="A35" s="89" t="s">
        <v>22</v>
      </c>
      <c r="B35" s="84">
        <v>4</v>
      </c>
      <c r="C35" s="84">
        <v>323</v>
      </c>
      <c r="D35" s="84">
        <v>292</v>
      </c>
      <c r="E35" s="84">
        <v>323</v>
      </c>
      <c r="F35" s="146">
        <v>3784</v>
      </c>
      <c r="G35" s="147"/>
      <c r="H35" s="148"/>
      <c r="I35" s="84">
        <v>54</v>
      </c>
      <c r="J35" s="84">
        <v>0</v>
      </c>
      <c r="K35" s="84">
        <v>54</v>
      </c>
      <c r="L35" s="84">
        <v>0</v>
      </c>
      <c r="M35" s="84">
        <v>54</v>
      </c>
      <c r="N35" s="84">
        <v>658</v>
      </c>
      <c r="O35" s="84">
        <v>8</v>
      </c>
      <c r="P35" s="84">
        <v>56</v>
      </c>
      <c r="Q35" s="84">
        <v>8</v>
      </c>
      <c r="R35" s="84">
        <v>56</v>
      </c>
      <c r="S35" s="84">
        <v>0</v>
      </c>
      <c r="T35" s="84">
        <v>0</v>
      </c>
      <c r="U35" s="84">
        <v>0</v>
      </c>
      <c r="V35" s="84">
        <v>0</v>
      </c>
      <c r="W35" s="84">
        <v>265</v>
      </c>
      <c r="X35" s="85">
        <v>3098</v>
      </c>
      <c r="Y35" s="84">
        <v>54</v>
      </c>
      <c r="Z35" s="84">
        <v>658</v>
      </c>
      <c r="AA35" s="84">
        <v>8</v>
      </c>
      <c r="AB35" s="84">
        <v>56</v>
      </c>
      <c r="AC35" s="84">
        <v>0</v>
      </c>
      <c r="AD35" s="84">
        <v>0</v>
      </c>
      <c r="AE35" s="84">
        <v>0</v>
      </c>
      <c r="AF35" s="84">
        <v>0</v>
      </c>
    </row>
    <row r="36" spans="1:32" x14ac:dyDescent="0.2">
      <c r="A36" s="89" t="s">
        <v>23</v>
      </c>
      <c r="B36" s="84">
        <v>4</v>
      </c>
      <c r="C36" s="85">
        <v>1000</v>
      </c>
      <c r="D36" s="84">
        <v>798</v>
      </c>
      <c r="E36" s="84">
        <v>801</v>
      </c>
      <c r="F36" s="181">
        <v>8737.99</v>
      </c>
      <c r="G36" s="182"/>
      <c r="H36" s="183"/>
      <c r="I36" s="84">
        <v>362</v>
      </c>
      <c r="J36" s="84">
        <v>667</v>
      </c>
      <c r="K36" s="84">
        <v>593</v>
      </c>
      <c r="L36" s="84">
        <v>663</v>
      </c>
      <c r="M36" s="84">
        <v>467</v>
      </c>
      <c r="N36" s="86">
        <v>5061.1000000000004</v>
      </c>
      <c r="O36" s="84">
        <v>334</v>
      </c>
      <c r="P36" s="86">
        <v>4417.1899999999996</v>
      </c>
      <c r="Q36" s="84">
        <v>334</v>
      </c>
      <c r="R36" s="86">
        <v>4320.79</v>
      </c>
      <c r="S36" s="84">
        <v>6</v>
      </c>
      <c r="T36" s="84">
        <v>76.73</v>
      </c>
      <c r="U36" s="84">
        <v>502</v>
      </c>
      <c r="V36" s="86">
        <v>3745.3</v>
      </c>
      <c r="W36" s="84">
        <v>286</v>
      </c>
      <c r="X36" s="86">
        <v>3840.64</v>
      </c>
      <c r="Y36" s="84">
        <v>103</v>
      </c>
      <c r="Z36" s="86">
        <v>1425.7</v>
      </c>
      <c r="AA36" s="84">
        <v>30</v>
      </c>
      <c r="AB36" s="84">
        <v>448.089</v>
      </c>
      <c r="AC36" s="84">
        <v>0</v>
      </c>
      <c r="AD36" s="84">
        <v>0</v>
      </c>
      <c r="AE36" s="84">
        <v>0</v>
      </c>
      <c r="AF36" s="84">
        <v>0</v>
      </c>
    </row>
    <row r="37" spans="1:32" x14ac:dyDescent="0.2">
      <c r="A37" s="89" t="s">
        <v>24</v>
      </c>
      <c r="B37" s="84">
        <v>5</v>
      </c>
      <c r="C37" s="84">
        <v>594</v>
      </c>
      <c r="D37" s="84">
        <v>578</v>
      </c>
      <c r="E37" s="84">
        <v>578</v>
      </c>
      <c r="F37" s="146">
        <v>1527</v>
      </c>
      <c r="G37" s="147"/>
      <c r="H37" s="148"/>
      <c r="I37" s="84">
        <v>511</v>
      </c>
      <c r="J37" s="84">
        <v>307</v>
      </c>
      <c r="K37" s="84">
        <v>477</v>
      </c>
      <c r="L37" s="84">
        <v>38</v>
      </c>
      <c r="M37" s="84">
        <v>468</v>
      </c>
      <c r="N37" s="86">
        <v>1610.1</v>
      </c>
      <c r="O37" s="84">
        <v>101</v>
      </c>
      <c r="P37" s="84">
        <v>285.83999999999997</v>
      </c>
      <c r="Q37" s="84">
        <v>24</v>
      </c>
      <c r="R37" s="84">
        <v>86.55</v>
      </c>
      <c r="S37" s="84">
        <v>2</v>
      </c>
      <c r="T37" s="84">
        <v>0.22</v>
      </c>
      <c r="U37" s="84">
        <v>111</v>
      </c>
      <c r="V37" s="84">
        <v>304.05200000000002</v>
      </c>
      <c r="W37" s="84">
        <v>0</v>
      </c>
      <c r="X37" s="84">
        <v>0</v>
      </c>
      <c r="Y37" s="84">
        <v>0</v>
      </c>
      <c r="Z37" s="84">
        <v>0</v>
      </c>
      <c r="AA37" s="84">
        <v>0</v>
      </c>
      <c r="AB37" s="84">
        <v>0</v>
      </c>
      <c r="AC37" s="84">
        <v>0</v>
      </c>
      <c r="AD37" s="84">
        <v>0</v>
      </c>
      <c r="AE37" s="84">
        <v>0</v>
      </c>
      <c r="AF37" s="84">
        <v>0</v>
      </c>
    </row>
    <row r="38" spans="1:32" x14ac:dyDescent="0.2">
      <c r="A38" s="89" t="s">
        <v>25</v>
      </c>
      <c r="B38" s="84">
        <v>4</v>
      </c>
      <c r="C38" s="84">
        <v>805</v>
      </c>
      <c r="D38" s="84">
        <v>680</v>
      </c>
      <c r="E38" s="84">
        <v>805</v>
      </c>
      <c r="F38" s="146">
        <v>3046</v>
      </c>
      <c r="G38" s="147"/>
      <c r="H38" s="148"/>
      <c r="I38" s="84">
        <v>354</v>
      </c>
      <c r="J38" s="84">
        <v>344</v>
      </c>
      <c r="K38" s="84">
        <v>504</v>
      </c>
      <c r="L38" s="84">
        <v>504</v>
      </c>
      <c r="M38" s="84">
        <v>504</v>
      </c>
      <c r="N38" s="86">
        <v>1947.46</v>
      </c>
      <c r="O38" s="84">
        <v>17</v>
      </c>
      <c r="P38" s="84">
        <v>100</v>
      </c>
      <c r="Q38" s="84">
        <v>3</v>
      </c>
      <c r="R38" s="84">
        <v>12.75</v>
      </c>
      <c r="S38" s="84">
        <v>0</v>
      </c>
      <c r="T38" s="84">
        <v>0</v>
      </c>
      <c r="U38" s="84">
        <v>0</v>
      </c>
      <c r="V38" s="84">
        <v>0</v>
      </c>
      <c r="W38" s="84">
        <v>0</v>
      </c>
      <c r="X38" s="84">
        <v>0</v>
      </c>
      <c r="Y38" s="84">
        <v>0</v>
      </c>
      <c r="Z38" s="84">
        <v>0</v>
      </c>
      <c r="AA38" s="84">
        <v>0</v>
      </c>
      <c r="AB38" s="84">
        <v>0</v>
      </c>
      <c r="AC38" s="84">
        <v>0</v>
      </c>
      <c r="AD38" s="84">
        <v>0</v>
      </c>
      <c r="AE38" s="84">
        <v>0</v>
      </c>
      <c r="AF38" s="84">
        <v>0</v>
      </c>
    </row>
    <row r="39" spans="1:32" x14ac:dyDescent="0.2">
      <c r="A39" s="89" t="s">
        <v>26</v>
      </c>
      <c r="B39" s="84">
        <v>1</v>
      </c>
      <c r="C39" s="84">
        <v>738</v>
      </c>
      <c r="D39" s="84">
        <v>687</v>
      </c>
      <c r="E39" s="84">
        <v>740</v>
      </c>
      <c r="F39" s="181">
        <v>9254.58</v>
      </c>
      <c r="G39" s="182"/>
      <c r="H39" s="183"/>
      <c r="I39" s="84">
        <v>430</v>
      </c>
      <c r="J39" s="84">
        <v>256</v>
      </c>
      <c r="K39" s="84">
        <v>555</v>
      </c>
      <c r="L39" s="84">
        <v>467</v>
      </c>
      <c r="M39" s="84">
        <v>433</v>
      </c>
      <c r="N39" s="86">
        <v>4360.7299999999996</v>
      </c>
      <c r="O39" s="84">
        <v>279</v>
      </c>
      <c r="P39" s="86">
        <v>4473.22</v>
      </c>
      <c r="Q39" s="84">
        <v>25</v>
      </c>
      <c r="R39" s="84">
        <v>371.17</v>
      </c>
      <c r="S39" s="84">
        <v>0</v>
      </c>
      <c r="T39" s="84">
        <v>0</v>
      </c>
      <c r="U39" s="84">
        <v>277</v>
      </c>
      <c r="V39" s="86">
        <v>4452.8999999999996</v>
      </c>
      <c r="W39" s="84">
        <v>25</v>
      </c>
      <c r="X39" s="84">
        <v>371.17</v>
      </c>
      <c r="Y39" s="84">
        <v>1</v>
      </c>
      <c r="Z39" s="84">
        <v>25</v>
      </c>
      <c r="AA39" s="84">
        <v>0</v>
      </c>
      <c r="AB39" s="84">
        <v>0</v>
      </c>
      <c r="AC39" s="84">
        <v>0</v>
      </c>
      <c r="AD39" s="84">
        <v>0</v>
      </c>
      <c r="AE39" s="84">
        <v>0</v>
      </c>
      <c r="AF39" s="84">
        <v>0</v>
      </c>
    </row>
    <row r="40" spans="1:32" x14ac:dyDescent="0.2">
      <c r="A40" s="89" t="s">
        <v>27</v>
      </c>
      <c r="B40" s="84">
        <v>1</v>
      </c>
      <c r="C40" s="84">
        <v>857</v>
      </c>
      <c r="D40" s="84">
        <v>710</v>
      </c>
      <c r="E40" s="84">
        <v>843</v>
      </c>
      <c r="F40" s="181">
        <v>9425.19</v>
      </c>
      <c r="G40" s="182"/>
      <c r="H40" s="183"/>
      <c r="I40" s="84">
        <v>843</v>
      </c>
      <c r="J40" s="84">
        <v>661</v>
      </c>
      <c r="K40" s="84">
        <v>841</v>
      </c>
      <c r="L40" s="84">
        <v>0</v>
      </c>
      <c r="M40" s="84">
        <v>531</v>
      </c>
      <c r="N40" s="86">
        <v>5005.68</v>
      </c>
      <c r="O40" s="84">
        <v>303</v>
      </c>
      <c r="P40" s="86">
        <v>4302.4799999999996</v>
      </c>
      <c r="Q40" s="84">
        <v>303</v>
      </c>
      <c r="R40" s="86">
        <v>4418.88</v>
      </c>
      <c r="S40" s="84">
        <v>9</v>
      </c>
      <c r="T40" s="84">
        <v>25.67</v>
      </c>
      <c r="U40" s="84">
        <v>303</v>
      </c>
      <c r="V40" s="86">
        <v>4302.47</v>
      </c>
      <c r="W40" s="84">
        <v>0</v>
      </c>
      <c r="X40" s="84">
        <v>0</v>
      </c>
      <c r="Y40" s="84">
        <v>2</v>
      </c>
      <c r="Z40" s="84">
        <v>15.922499999999999</v>
      </c>
      <c r="AA40" s="84">
        <v>0</v>
      </c>
      <c r="AB40" s="84">
        <v>0</v>
      </c>
      <c r="AC40" s="84">
        <v>0</v>
      </c>
      <c r="AD40" s="84">
        <v>0</v>
      </c>
      <c r="AE40" s="84">
        <v>0</v>
      </c>
      <c r="AF40" s="84">
        <v>0</v>
      </c>
    </row>
    <row r="41" spans="1:32" x14ac:dyDescent="0.2">
      <c r="A41" s="89" t="s">
        <v>28</v>
      </c>
      <c r="B41" s="84">
        <v>5</v>
      </c>
      <c r="C41" s="85">
        <v>1089</v>
      </c>
      <c r="D41" s="85">
        <v>1089</v>
      </c>
      <c r="E41" s="85">
        <v>1089</v>
      </c>
      <c r="F41" s="146">
        <v>12472</v>
      </c>
      <c r="G41" s="147"/>
      <c r="H41" s="148"/>
      <c r="I41" s="84">
        <v>771</v>
      </c>
      <c r="J41" s="84">
        <v>789</v>
      </c>
      <c r="K41" s="84">
        <v>790</v>
      </c>
      <c r="L41" s="84">
        <v>794</v>
      </c>
      <c r="M41" s="84">
        <v>796</v>
      </c>
      <c r="N41" s="85">
        <v>8831</v>
      </c>
      <c r="O41" s="84">
        <v>58</v>
      </c>
      <c r="P41" s="84">
        <v>785</v>
      </c>
      <c r="Q41" s="84">
        <v>55</v>
      </c>
      <c r="R41" s="84">
        <v>708</v>
      </c>
      <c r="S41" s="84">
        <v>3</v>
      </c>
      <c r="T41" s="84">
        <v>77</v>
      </c>
      <c r="U41" s="84">
        <v>293</v>
      </c>
      <c r="V41" s="85">
        <v>3690</v>
      </c>
      <c r="W41" s="84">
        <v>293</v>
      </c>
      <c r="X41" s="85">
        <v>3690</v>
      </c>
      <c r="Y41" s="84">
        <v>1</v>
      </c>
      <c r="Z41" s="84">
        <v>23</v>
      </c>
      <c r="AA41" s="84">
        <v>55</v>
      </c>
      <c r="AB41" s="84">
        <v>752</v>
      </c>
      <c r="AC41" s="84">
        <v>55</v>
      </c>
      <c r="AD41" s="84">
        <v>752</v>
      </c>
      <c r="AE41" s="84">
        <v>11</v>
      </c>
      <c r="AF41" s="84">
        <v>169</v>
      </c>
    </row>
    <row r="42" spans="1:32" x14ac:dyDescent="0.2">
      <c r="A42" s="89" t="s">
        <v>29</v>
      </c>
      <c r="B42" s="84">
        <v>1</v>
      </c>
      <c r="C42" s="84">
        <v>385</v>
      </c>
      <c r="D42" s="84">
        <v>237</v>
      </c>
      <c r="E42" s="84">
        <v>278</v>
      </c>
      <c r="F42" s="146">
        <v>2291</v>
      </c>
      <c r="G42" s="147"/>
      <c r="H42" s="148"/>
      <c r="I42" s="84">
        <v>276</v>
      </c>
      <c r="J42" s="84">
        <v>57</v>
      </c>
      <c r="K42" s="84">
        <v>277</v>
      </c>
      <c r="L42" s="84">
        <v>0</v>
      </c>
      <c r="M42" s="84">
        <v>225</v>
      </c>
      <c r="N42" s="85">
        <v>1857</v>
      </c>
      <c r="O42" s="84">
        <v>53</v>
      </c>
      <c r="P42" s="84">
        <v>456</v>
      </c>
      <c r="Q42" s="84">
        <v>46</v>
      </c>
      <c r="R42" s="84">
        <v>429</v>
      </c>
      <c r="S42" s="84">
        <v>7</v>
      </c>
      <c r="T42" s="84">
        <v>27</v>
      </c>
      <c r="U42" s="84">
        <v>44</v>
      </c>
      <c r="V42" s="84">
        <v>397</v>
      </c>
      <c r="W42" s="84">
        <v>0</v>
      </c>
      <c r="X42" s="84">
        <v>0</v>
      </c>
      <c r="Y42" s="84">
        <v>1</v>
      </c>
      <c r="Z42" s="84">
        <v>27.52</v>
      </c>
      <c r="AA42" s="84">
        <v>0</v>
      </c>
      <c r="AB42" s="84">
        <v>0</v>
      </c>
      <c r="AC42" s="84">
        <v>0</v>
      </c>
      <c r="AD42" s="84">
        <v>0</v>
      </c>
      <c r="AE42" s="84">
        <v>0</v>
      </c>
      <c r="AF42" s="84">
        <v>0</v>
      </c>
    </row>
    <row r="43" spans="1:32" x14ac:dyDescent="0.2">
      <c r="A43" s="89" t="s">
        <v>30</v>
      </c>
      <c r="B43" s="84">
        <v>0</v>
      </c>
      <c r="C43" s="84">
        <v>0</v>
      </c>
      <c r="D43" s="84">
        <v>0</v>
      </c>
      <c r="E43" s="84">
        <v>0</v>
      </c>
      <c r="F43" s="143">
        <v>0</v>
      </c>
      <c r="G43" s="144"/>
      <c r="H43" s="145"/>
      <c r="I43" s="84">
        <v>0</v>
      </c>
      <c r="J43" s="84">
        <v>0</v>
      </c>
      <c r="K43" s="84">
        <v>0</v>
      </c>
      <c r="L43" s="84">
        <v>0</v>
      </c>
      <c r="M43" s="84">
        <v>0</v>
      </c>
      <c r="N43" s="84">
        <v>0</v>
      </c>
      <c r="O43" s="84">
        <v>0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4">
        <v>0</v>
      </c>
      <c r="Y43" s="84">
        <v>0</v>
      </c>
      <c r="Z43" s="84">
        <v>0</v>
      </c>
      <c r="AA43" s="84">
        <v>0</v>
      </c>
      <c r="AB43" s="84">
        <v>0</v>
      </c>
      <c r="AC43" s="84">
        <v>0</v>
      </c>
      <c r="AD43" s="84">
        <v>0</v>
      </c>
      <c r="AE43" s="84">
        <v>0</v>
      </c>
      <c r="AF43" s="84">
        <v>0</v>
      </c>
    </row>
    <row r="44" spans="1:32" x14ac:dyDescent="0.2">
      <c r="A44" s="89" t="s">
        <v>31</v>
      </c>
      <c r="B44" s="84">
        <v>5</v>
      </c>
      <c r="C44" s="84">
        <v>855</v>
      </c>
      <c r="D44" s="84">
        <v>728</v>
      </c>
      <c r="E44" s="84">
        <v>855</v>
      </c>
      <c r="F44" s="181">
        <v>3979.35</v>
      </c>
      <c r="G44" s="182"/>
      <c r="H44" s="183"/>
      <c r="I44" s="84">
        <v>845</v>
      </c>
      <c r="J44" s="84">
        <v>334</v>
      </c>
      <c r="K44" s="84">
        <v>831</v>
      </c>
      <c r="L44" s="84">
        <v>25</v>
      </c>
      <c r="M44" s="84">
        <v>834</v>
      </c>
      <c r="N44" s="86">
        <v>3506.13</v>
      </c>
      <c r="O44" s="84">
        <v>21</v>
      </c>
      <c r="P44" s="84">
        <v>473.21</v>
      </c>
      <c r="Q44" s="84">
        <v>0</v>
      </c>
      <c r="R44" s="84">
        <v>0</v>
      </c>
      <c r="S44" s="84">
        <v>0</v>
      </c>
      <c r="T44" s="84">
        <v>0</v>
      </c>
      <c r="U44" s="84">
        <v>21</v>
      </c>
      <c r="V44" s="84">
        <v>473.21</v>
      </c>
      <c r="W44" s="84">
        <v>0</v>
      </c>
      <c r="X44" s="84">
        <v>0</v>
      </c>
      <c r="Y44" s="84">
        <v>0</v>
      </c>
      <c r="Z44" s="84">
        <v>0</v>
      </c>
      <c r="AA44" s="84">
        <v>0</v>
      </c>
      <c r="AB44" s="84">
        <v>0</v>
      </c>
      <c r="AC44" s="84">
        <v>0</v>
      </c>
      <c r="AD44" s="84">
        <v>0</v>
      </c>
      <c r="AE44" s="84">
        <v>0</v>
      </c>
      <c r="AF44" s="84">
        <v>0</v>
      </c>
    </row>
    <row r="45" spans="1:32" x14ac:dyDescent="0.2">
      <c r="A45" s="89" t="s">
        <v>32</v>
      </c>
      <c r="B45" s="84">
        <v>3</v>
      </c>
      <c r="C45" s="84">
        <v>88</v>
      </c>
      <c r="D45" s="84">
        <v>88</v>
      </c>
      <c r="E45" s="84">
        <v>88</v>
      </c>
      <c r="F45" s="143">
        <v>476.65</v>
      </c>
      <c r="G45" s="144"/>
      <c r="H45" s="145"/>
      <c r="I45" s="84">
        <v>53</v>
      </c>
      <c r="J45" s="84">
        <v>4</v>
      </c>
      <c r="K45" s="84">
        <v>53</v>
      </c>
      <c r="L45" s="84">
        <v>0</v>
      </c>
      <c r="M45" s="84">
        <v>0</v>
      </c>
      <c r="N45" s="84">
        <v>0</v>
      </c>
      <c r="O45" s="84">
        <v>15</v>
      </c>
      <c r="P45" s="84">
        <v>0</v>
      </c>
      <c r="Q45" s="84">
        <v>14</v>
      </c>
      <c r="R45" s="84">
        <v>0</v>
      </c>
      <c r="S45" s="84">
        <v>1</v>
      </c>
      <c r="T45" s="84">
        <v>0</v>
      </c>
      <c r="U45" s="84">
        <v>0</v>
      </c>
      <c r="V45" s="84">
        <v>0</v>
      </c>
      <c r="W45" s="84">
        <v>0</v>
      </c>
      <c r="X45" s="84">
        <v>0</v>
      </c>
      <c r="Y45" s="84">
        <v>0</v>
      </c>
      <c r="Z45" s="84">
        <v>0</v>
      </c>
      <c r="AA45" s="84">
        <v>0</v>
      </c>
      <c r="AB45" s="84">
        <v>0</v>
      </c>
      <c r="AC45" s="84">
        <v>0</v>
      </c>
      <c r="AD45" s="84">
        <v>0</v>
      </c>
      <c r="AE45" s="84">
        <v>0</v>
      </c>
      <c r="AF45" s="84">
        <v>0</v>
      </c>
    </row>
    <row r="46" spans="1:32" x14ac:dyDescent="0.2">
      <c r="A46" s="89" t="s">
        <v>33</v>
      </c>
      <c r="B46" s="84">
        <v>4</v>
      </c>
      <c r="C46" s="85">
        <v>1000</v>
      </c>
      <c r="D46" s="84">
        <v>758</v>
      </c>
      <c r="E46" s="84">
        <v>858</v>
      </c>
      <c r="F46" s="181">
        <v>7214.2</v>
      </c>
      <c r="G46" s="182"/>
      <c r="H46" s="183"/>
      <c r="I46" s="84">
        <v>656</v>
      </c>
      <c r="J46" s="84">
        <v>656</v>
      </c>
      <c r="K46" s="84">
        <v>656</v>
      </c>
      <c r="L46" s="84">
        <v>3</v>
      </c>
      <c r="M46" s="84">
        <v>655</v>
      </c>
      <c r="N46" s="86">
        <v>5546.93</v>
      </c>
      <c r="O46" s="84">
        <v>14</v>
      </c>
      <c r="P46" s="84">
        <v>28.44</v>
      </c>
      <c r="Q46" s="84">
        <v>3</v>
      </c>
      <c r="R46" s="84">
        <v>17.5</v>
      </c>
      <c r="S46" s="84">
        <v>0</v>
      </c>
      <c r="T46" s="84">
        <v>0</v>
      </c>
      <c r="U46" s="84">
        <v>203</v>
      </c>
      <c r="V46" s="86">
        <v>1667.27</v>
      </c>
      <c r="W46" s="84">
        <v>2</v>
      </c>
      <c r="X46" s="84">
        <v>26.68</v>
      </c>
      <c r="Y46" s="84">
        <v>4</v>
      </c>
      <c r="Z46" s="84">
        <v>12.93</v>
      </c>
      <c r="AA46" s="84">
        <v>1</v>
      </c>
      <c r="AB46" s="84">
        <v>15.74</v>
      </c>
      <c r="AC46" s="84">
        <v>1</v>
      </c>
      <c r="AD46" s="84">
        <v>15.74</v>
      </c>
      <c r="AE46" s="84">
        <v>1</v>
      </c>
      <c r="AF46" s="84">
        <v>15.74</v>
      </c>
    </row>
    <row r="47" spans="1:32" x14ac:dyDescent="0.2">
      <c r="A47" s="89" t="s">
        <v>34</v>
      </c>
      <c r="B47" s="84">
        <v>3</v>
      </c>
      <c r="C47" s="84">
        <v>252</v>
      </c>
      <c r="D47" s="84">
        <v>224</v>
      </c>
      <c r="E47" s="84">
        <v>252</v>
      </c>
      <c r="F47" s="181">
        <v>1437.56</v>
      </c>
      <c r="G47" s="182"/>
      <c r="H47" s="183"/>
      <c r="I47" s="84">
        <v>244</v>
      </c>
      <c r="J47" s="84">
        <v>224</v>
      </c>
      <c r="K47" s="84">
        <v>247</v>
      </c>
      <c r="L47" s="84">
        <v>37</v>
      </c>
      <c r="M47" s="84">
        <v>179</v>
      </c>
      <c r="N47" s="84">
        <v>933.5</v>
      </c>
      <c r="O47" s="84">
        <v>68</v>
      </c>
      <c r="P47" s="84">
        <v>444</v>
      </c>
      <c r="Q47" s="84">
        <v>5</v>
      </c>
      <c r="R47" s="84">
        <v>48.75</v>
      </c>
      <c r="S47" s="84">
        <v>68</v>
      </c>
      <c r="T47" s="84">
        <v>444</v>
      </c>
      <c r="U47" s="84">
        <v>68</v>
      </c>
      <c r="V47" s="84">
        <v>444</v>
      </c>
      <c r="W47" s="84">
        <v>68</v>
      </c>
      <c r="X47" s="84">
        <v>444</v>
      </c>
      <c r="Y47" s="84">
        <v>3</v>
      </c>
      <c r="Z47" s="84">
        <v>10</v>
      </c>
      <c r="AA47" s="84">
        <v>0</v>
      </c>
      <c r="AB47" s="84">
        <v>0</v>
      </c>
      <c r="AC47" s="84">
        <v>0</v>
      </c>
      <c r="AD47" s="84">
        <v>0</v>
      </c>
      <c r="AE47" s="84">
        <v>0</v>
      </c>
      <c r="AF47" s="84">
        <v>0</v>
      </c>
    </row>
    <row r="48" spans="1:32" x14ac:dyDescent="0.2">
      <c r="A48" s="89" t="s">
        <v>35</v>
      </c>
      <c r="B48" s="84">
        <v>1</v>
      </c>
      <c r="C48" s="84">
        <v>339</v>
      </c>
      <c r="D48" s="84">
        <v>292</v>
      </c>
      <c r="E48" s="84">
        <v>330</v>
      </c>
      <c r="F48" s="146">
        <v>5884</v>
      </c>
      <c r="G48" s="147"/>
      <c r="H48" s="148"/>
      <c r="I48" s="84">
        <v>195</v>
      </c>
      <c r="J48" s="84">
        <v>12</v>
      </c>
      <c r="K48" s="84">
        <v>318</v>
      </c>
      <c r="L48" s="84">
        <v>90</v>
      </c>
      <c r="M48" s="84">
        <v>28</v>
      </c>
      <c r="N48" s="84">
        <v>485</v>
      </c>
      <c r="O48" s="84">
        <v>302</v>
      </c>
      <c r="P48" s="85">
        <v>5399</v>
      </c>
      <c r="Q48" s="84">
        <v>299</v>
      </c>
      <c r="R48" s="85">
        <v>5339</v>
      </c>
      <c r="S48" s="84">
        <v>3</v>
      </c>
      <c r="T48" s="84">
        <v>60</v>
      </c>
      <c r="U48" s="84">
        <v>302</v>
      </c>
      <c r="V48" s="85">
        <v>5399</v>
      </c>
      <c r="W48" s="84">
        <v>302</v>
      </c>
      <c r="X48" s="85">
        <v>5399</v>
      </c>
      <c r="Y48" s="84">
        <v>0</v>
      </c>
      <c r="Z48" s="84">
        <v>0</v>
      </c>
      <c r="AA48" s="84">
        <v>0</v>
      </c>
      <c r="AB48" s="84">
        <v>0</v>
      </c>
      <c r="AC48" s="84">
        <v>0</v>
      </c>
      <c r="AD48" s="84">
        <v>0</v>
      </c>
      <c r="AE48" s="84">
        <v>0</v>
      </c>
      <c r="AF48" s="84">
        <v>0</v>
      </c>
    </row>
    <row r="49" spans="1:32" ht="42.75" x14ac:dyDescent="0.2">
      <c r="A49" s="7" t="s">
        <v>36</v>
      </c>
    </row>
    <row r="50" spans="1:32" x14ac:dyDescent="0.2">
      <c r="A50" s="131" t="s">
        <v>18</v>
      </c>
      <c r="B50" s="149" t="s">
        <v>2</v>
      </c>
      <c r="C50" s="150"/>
      <c r="D50" s="149" t="s">
        <v>3</v>
      </c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0"/>
    </row>
    <row r="51" spans="1:32" ht="14.25" customHeight="1" x14ac:dyDescent="0.2">
      <c r="A51" s="132"/>
      <c r="B51" s="134" t="s">
        <v>4</v>
      </c>
      <c r="C51" s="134" t="s">
        <v>5</v>
      </c>
      <c r="D51" s="76" t="s">
        <v>7</v>
      </c>
      <c r="E51" s="76" t="s">
        <v>5</v>
      </c>
      <c r="F51" s="152" t="s">
        <v>10</v>
      </c>
      <c r="G51" s="153"/>
      <c r="H51" s="154"/>
      <c r="I51" s="161" t="s">
        <v>111</v>
      </c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3"/>
    </row>
    <row r="52" spans="1:32" ht="23.25" customHeight="1" x14ac:dyDescent="0.2">
      <c r="A52" s="132"/>
      <c r="B52" s="135"/>
      <c r="C52" s="135"/>
      <c r="D52" s="77" t="s">
        <v>8</v>
      </c>
      <c r="E52" s="77" t="s">
        <v>9</v>
      </c>
      <c r="F52" s="155"/>
      <c r="G52" s="156"/>
      <c r="H52" s="157"/>
      <c r="I52" s="8" t="s">
        <v>112</v>
      </c>
      <c r="J52" s="8" t="s">
        <v>101</v>
      </c>
      <c r="K52" s="8" t="s">
        <v>115</v>
      </c>
      <c r="L52" s="8" t="s">
        <v>118</v>
      </c>
      <c r="M52" s="164" t="s">
        <v>119</v>
      </c>
      <c r="N52" s="165"/>
      <c r="O52" s="165"/>
      <c r="P52" s="165"/>
      <c r="Q52" s="165"/>
      <c r="R52" s="165"/>
      <c r="S52" s="165"/>
      <c r="T52" s="166"/>
      <c r="U52" s="173" t="s">
        <v>120</v>
      </c>
      <c r="V52" s="174"/>
      <c r="W52" s="173" t="s">
        <v>120</v>
      </c>
      <c r="X52" s="174"/>
      <c r="Y52" s="173" t="s">
        <v>125</v>
      </c>
      <c r="Z52" s="174"/>
      <c r="AA52" s="173" t="s">
        <v>103</v>
      </c>
      <c r="AB52" s="174"/>
      <c r="AC52" s="173" t="s">
        <v>127</v>
      </c>
      <c r="AD52" s="174"/>
      <c r="AE52" s="173" t="s">
        <v>131</v>
      </c>
      <c r="AF52" s="174"/>
    </row>
    <row r="53" spans="1:32" x14ac:dyDescent="0.2">
      <c r="A53" s="132"/>
      <c r="B53" s="135"/>
      <c r="C53" s="135"/>
      <c r="D53" s="2"/>
      <c r="E53" s="2"/>
      <c r="F53" s="155"/>
      <c r="G53" s="156"/>
      <c r="H53" s="157"/>
      <c r="I53" s="9" t="s">
        <v>5</v>
      </c>
      <c r="J53" s="9" t="s">
        <v>5</v>
      </c>
      <c r="K53" s="9" t="s">
        <v>116</v>
      </c>
      <c r="L53" s="9" t="s">
        <v>102</v>
      </c>
      <c r="M53" s="167"/>
      <c r="N53" s="168"/>
      <c r="O53" s="168"/>
      <c r="P53" s="168"/>
      <c r="Q53" s="168"/>
      <c r="R53" s="168"/>
      <c r="S53" s="168"/>
      <c r="T53" s="169"/>
      <c r="U53" s="175" t="s">
        <v>121</v>
      </c>
      <c r="V53" s="176"/>
      <c r="W53" s="175" t="s">
        <v>122</v>
      </c>
      <c r="X53" s="176"/>
      <c r="Y53" s="175" t="s">
        <v>126</v>
      </c>
      <c r="Z53" s="176"/>
      <c r="AA53" s="175" t="s">
        <v>125</v>
      </c>
      <c r="AB53" s="176"/>
      <c r="AC53" s="175" t="s">
        <v>128</v>
      </c>
      <c r="AD53" s="176"/>
      <c r="AE53" s="175" t="s">
        <v>132</v>
      </c>
      <c r="AF53" s="176"/>
    </row>
    <row r="54" spans="1:32" ht="14.25" customHeight="1" x14ac:dyDescent="0.2">
      <c r="A54" s="132"/>
      <c r="B54" s="135"/>
      <c r="C54" s="135"/>
      <c r="D54" s="2"/>
      <c r="E54" s="2"/>
      <c r="F54" s="155"/>
      <c r="G54" s="156"/>
      <c r="H54" s="157"/>
      <c r="I54" s="9" t="s">
        <v>113</v>
      </c>
      <c r="J54" s="9" t="s">
        <v>114</v>
      </c>
      <c r="K54" s="9" t="s">
        <v>117</v>
      </c>
      <c r="L54" s="12"/>
      <c r="M54" s="170"/>
      <c r="N54" s="171"/>
      <c r="O54" s="171"/>
      <c r="P54" s="171"/>
      <c r="Q54" s="171"/>
      <c r="R54" s="171"/>
      <c r="S54" s="171"/>
      <c r="T54" s="172"/>
      <c r="U54" s="177"/>
      <c r="V54" s="178"/>
      <c r="W54" s="175" t="s">
        <v>123</v>
      </c>
      <c r="X54" s="176"/>
      <c r="Y54" s="177"/>
      <c r="Z54" s="178"/>
      <c r="AA54" s="175" t="s">
        <v>126</v>
      </c>
      <c r="AB54" s="176"/>
      <c r="AC54" s="175" t="s">
        <v>129</v>
      </c>
      <c r="AD54" s="176"/>
      <c r="AE54" s="177"/>
      <c r="AF54" s="178"/>
    </row>
    <row r="55" spans="1:32" ht="14.25" customHeight="1" x14ac:dyDescent="0.2">
      <c r="A55" s="132"/>
      <c r="B55" s="135"/>
      <c r="C55" s="135"/>
      <c r="D55" s="2"/>
      <c r="E55" s="2"/>
      <c r="F55" s="155"/>
      <c r="G55" s="156"/>
      <c r="H55" s="157"/>
      <c r="I55" s="10"/>
      <c r="J55" s="10"/>
      <c r="K55" s="12"/>
      <c r="L55" s="12"/>
      <c r="M55" s="164" t="s">
        <v>125</v>
      </c>
      <c r="N55" s="166"/>
      <c r="O55" s="164" t="s">
        <v>103</v>
      </c>
      <c r="P55" s="166"/>
      <c r="Q55" s="164" t="s">
        <v>104</v>
      </c>
      <c r="R55" s="166"/>
      <c r="S55" s="164" t="s">
        <v>105</v>
      </c>
      <c r="T55" s="166"/>
      <c r="U55" s="177"/>
      <c r="V55" s="178"/>
      <c r="W55" s="175" t="s">
        <v>124</v>
      </c>
      <c r="X55" s="176"/>
      <c r="Y55" s="177"/>
      <c r="Z55" s="178"/>
      <c r="AA55" s="184"/>
      <c r="AB55" s="185"/>
      <c r="AC55" s="175" t="s">
        <v>130</v>
      </c>
      <c r="AD55" s="176"/>
      <c r="AE55" s="177"/>
      <c r="AF55" s="178"/>
    </row>
    <row r="56" spans="1:32" ht="14.25" customHeight="1" x14ac:dyDescent="0.2">
      <c r="A56" s="132"/>
      <c r="B56" s="135"/>
      <c r="C56" s="135"/>
      <c r="D56" s="2"/>
      <c r="E56" s="2"/>
      <c r="F56" s="155"/>
      <c r="G56" s="156"/>
      <c r="H56" s="157"/>
      <c r="I56" s="10"/>
      <c r="J56" s="10"/>
      <c r="K56" s="12"/>
      <c r="L56" s="12"/>
      <c r="M56" s="167" t="s">
        <v>126</v>
      </c>
      <c r="N56" s="169"/>
      <c r="O56" s="167" t="s">
        <v>125</v>
      </c>
      <c r="P56" s="169"/>
      <c r="Q56" s="167"/>
      <c r="R56" s="169"/>
      <c r="S56" s="167" t="s">
        <v>106</v>
      </c>
      <c r="T56" s="169"/>
      <c r="U56" s="177"/>
      <c r="V56" s="178"/>
      <c r="W56" s="177"/>
      <c r="X56" s="178"/>
      <c r="Y56" s="177"/>
      <c r="Z56" s="178"/>
      <c r="AA56" s="184"/>
      <c r="AB56" s="185"/>
      <c r="AC56" s="177"/>
      <c r="AD56" s="178"/>
      <c r="AE56" s="177"/>
      <c r="AF56" s="178"/>
    </row>
    <row r="57" spans="1:32" x14ac:dyDescent="0.2">
      <c r="A57" s="132"/>
      <c r="B57" s="135"/>
      <c r="C57" s="135"/>
      <c r="D57" s="2"/>
      <c r="E57" s="2"/>
      <c r="F57" s="155"/>
      <c r="G57" s="156"/>
      <c r="H57" s="157"/>
      <c r="I57" s="10"/>
      <c r="J57" s="10"/>
      <c r="K57" s="12"/>
      <c r="L57" s="12"/>
      <c r="M57" s="186"/>
      <c r="N57" s="187"/>
      <c r="O57" s="167" t="s">
        <v>126</v>
      </c>
      <c r="P57" s="169"/>
      <c r="Q57" s="167"/>
      <c r="R57" s="169"/>
      <c r="S57" s="186"/>
      <c r="T57" s="187"/>
      <c r="U57" s="177"/>
      <c r="V57" s="178"/>
      <c r="W57" s="177"/>
      <c r="X57" s="178"/>
      <c r="Y57" s="177"/>
      <c r="Z57" s="178"/>
      <c r="AA57" s="184"/>
      <c r="AB57" s="185"/>
      <c r="AC57" s="177"/>
      <c r="AD57" s="178"/>
      <c r="AE57" s="177"/>
      <c r="AF57" s="178"/>
    </row>
    <row r="58" spans="1:32" x14ac:dyDescent="0.2">
      <c r="A58" s="132"/>
      <c r="B58" s="135"/>
      <c r="C58" s="135"/>
      <c r="D58" s="3"/>
      <c r="E58" s="3"/>
      <c r="F58" s="158"/>
      <c r="G58" s="159"/>
      <c r="H58" s="160"/>
      <c r="I58" s="11"/>
      <c r="J58" s="11"/>
      <c r="K58" s="13"/>
      <c r="L58" s="13"/>
      <c r="M58" s="188"/>
      <c r="N58" s="189"/>
      <c r="O58" s="190"/>
      <c r="P58" s="191"/>
      <c r="Q58" s="170"/>
      <c r="R58" s="172"/>
      <c r="S58" s="188"/>
      <c r="T58" s="189"/>
      <c r="U58" s="179"/>
      <c r="V58" s="180"/>
      <c r="W58" s="179"/>
      <c r="X58" s="180"/>
      <c r="Y58" s="179"/>
      <c r="Z58" s="180"/>
      <c r="AA58" s="192"/>
      <c r="AB58" s="193"/>
      <c r="AC58" s="179"/>
      <c r="AD58" s="180"/>
      <c r="AE58" s="179"/>
      <c r="AF58" s="180"/>
    </row>
    <row r="59" spans="1:32" x14ac:dyDescent="0.2">
      <c r="A59" s="132"/>
      <c r="B59" s="136"/>
      <c r="C59" s="136"/>
      <c r="D59" s="4" t="s">
        <v>11</v>
      </c>
      <c r="E59" s="4" t="s">
        <v>5</v>
      </c>
      <c r="F59" s="137" t="s">
        <v>6</v>
      </c>
      <c r="G59" s="138"/>
      <c r="H59" s="139"/>
      <c r="I59" s="5" t="s">
        <v>5</v>
      </c>
      <c r="J59" s="5" t="s">
        <v>5</v>
      </c>
      <c r="K59" s="5" t="s">
        <v>5</v>
      </c>
      <c r="L59" s="5" t="s">
        <v>5</v>
      </c>
      <c r="M59" s="5" t="s">
        <v>5</v>
      </c>
      <c r="N59" s="5" t="s">
        <v>6</v>
      </c>
      <c r="O59" s="5" t="s">
        <v>5</v>
      </c>
      <c r="P59" s="5" t="s">
        <v>6</v>
      </c>
      <c r="Q59" s="5" t="s">
        <v>5</v>
      </c>
      <c r="R59" s="5" t="s">
        <v>6</v>
      </c>
      <c r="S59" s="5" t="s">
        <v>5</v>
      </c>
      <c r="T59" s="5" t="s">
        <v>6</v>
      </c>
      <c r="U59" s="5" t="s">
        <v>5</v>
      </c>
      <c r="V59" s="5" t="s">
        <v>6</v>
      </c>
      <c r="W59" s="5" t="s">
        <v>5</v>
      </c>
      <c r="X59" s="5" t="s">
        <v>6</v>
      </c>
      <c r="Y59" s="5" t="s">
        <v>5</v>
      </c>
      <c r="Z59" s="5" t="s">
        <v>6</v>
      </c>
      <c r="AA59" s="5" t="s">
        <v>5</v>
      </c>
      <c r="AB59" s="5" t="s">
        <v>6</v>
      </c>
      <c r="AC59" s="5" t="s">
        <v>5</v>
      </c>
      <c r="AD59" s="5" t="s">
        <v>6</v>
      </c>
      <c r="AE59" s="5" t="s">
        <v>5</v>
      </c>
      <c r="AF59" s="5" t="s">
        <v>6</v>
      </c>
    </row>
    <row r="60" spans="1:32" ht="22.5" x14ac:dyDescent="0.2">
      <c r="A60" s="133"/>
      <c r="B60" s="87">
        <v>48</v>
      </c>
      <c r="C60" s="88">
        <v>20802</v>
      </c>
      <c r="D60" s="81">
        <v>18774</v>
      </c>
      <c r="E60" s="81">
        <v>19685</v>
      </c>
      <c r="F60" s="140">
        <v>194103.2</v>
      </c>
      <c r="G60" s="141"/>
      <c r="H60" s="142"/>
      <c r="I60" s="81">
        <v>9698</v>
      </c>
      <c r="J60" s="81">
        <v>7497</v>
      </c>
      <c r="K60" s="81">
        <v>12995</v>
      </c>
      <c r="L60" s="81">
        <v>4138</v>
      </c>
      <c r="M60" s="81">
        <v>12998</v>
      </c>
      <c r="N60" s="82">
        <v>114532.61</v>
      </c>
      <c r="O60" s="81">
        <v>3482</v>
      </c>
      <c r="P60" s="82">
        <v>43271.48</v>
      </c>
      <c r="Q60" s="81">
        <v>1799</v>
      </c>
      <c r="R60" s="82">
        <v>24564.27</v>
      </c>
      <c r="S60" s="80">
        <v>36</v>
      </c>
      <c r="T60" s="80">
        <v>402.95499999999998</v>
      </c>
      <c r="U60" s="81">
        <v>4100</v>
      </c>
      <c r="V60" s="82">
        <v>47283.682999999997</v>
      </c>
      <c r="W60" s="81">
        <v>2185</v>
      </c>
      <c r="X60" s="82">
        <v>26532.880000000001</v>
      </c>
      <c r="Y60" s="81">
        <v>2335</v>
      </c>
      <c r="Z60" s="82">
        <v>23314.470499999999</v>
      </c>
      <c r="AA60" s="80">
        <v>847</v>
      </c>
      <c r="AB60" s="82">
        <v>5421.0375000000004</v>
      </c>
      <c r="AC60" s="80">
        <v>843</v>
      </c>
      <c r="AD60" s="82">
        <v>5414.59</v>
      </c>
      <c r="AE60" s="80">
        <v>0</v>
      </c>
      <c r="AF60" s="80">
        <v>0</v>
      </c>
    </row>
    <row r="61" spans="1:32" x14ac:dyDescent="0.2">
      <c r="A61" s="89" t="s">
        <v>37</v>
      </c>
      <c r="B61" s="84">
        <v>2</v>
      </c>
      <c r="C61" s="85">
        <v>1000</v>
      </c>
      <c r="D61" s="85">
        <v>1000</v>
      </c>
      <c r="E61" s="85">
        <v>1000</v>
      </c>
      <c r="F61" s="146">
        <v>9896</v>
      </c>
      <c r="G61" s="147"/>
      <c r="H61" s="148"/>
      <c r="I61" s="84">
        <v>574</v>
      </c>
      <c r="J61" s="84">
        <v>47</v>
      </c>
      <c r="K61" s="84">
        <v>720</v>
      </c>
      <c r="L61" s="84">
        <v>783</v>
      </c>
      <c r="M61" s="84">
        <v>819</v>
      </c>
      <c r="N61" s="85">
        <v>8086</v>
      </c>
      <c r="O61" s="84">
        <v>179</v>
      </c>
      <c r="P61" s="85">
        <v>1801</v>
      </c>
      <c r="Q61" s="84">
        <v>0</v>
      </c>
      <c r="R61" s="84">
        <v>0</v>
      </c>
      <c r="S61" s="84">
        <v>2</v>
      </c>
      <c r="T61" s="84">
        <v>6</v>
      </c>
      <c r="U61" s="84">
        <v>181</v>
      </c>
      <c r="V61" s="85">
        <v>1807</v>
      </c>
      <c r="W61" s="84">
        <v>0</v>
      </c>
      <c r="X61" s="84">
        <v>0</v>
      </c>
      <c r="Y61" s="84">
        <v>819</v>
      </c>
      <c r="Z61" s="85">
        <v>8086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</row>
    <row r="62" spans="1:32" x14ac:dyDescent="0.2">
      <c r="A62" s="89" t="s">
        <v>38</v>
      </c>
      <c r="B62" s="84">
        <v>4</v>
      </c>
      <c r="C62" s="85">
        <v>1000</v>
      </c>
      <c r="D62" s="84">
        <v>835</v>
      </c>
      <c r="E62" s="85">
        <v>1000</v>
      </c>
      <c r="F62" s="181">
        <v>6825.3</v>
      </c>
      <c r="G62" s="182"/>
      <c r="H62" s="183"/>
      <c r="I62" s="84">
        <v>0</v>
      </c>
      <c r="J62" s="84">
        <v>1</v>
      </c>
      <c r="K62" s="84">
        <v>677</v>
      </c>
      <c r="L62" s="84">
        <v>20</v>
      </c>
      <c r="M62" s="84">
        <v>862</v>
      </c>
      <c r="N62" s="86">
        <v>5567.3</v>
      </c>
      <c r="O62" s="84">
        <v>138</v>
      </c>
      <c r="P62" s="85">
        <v>1258</v>
      </c>
      <c r="Q62" s="84">
        <v>0</v>
      </c>
      <c r="R62" s="84">
        <v>0</v>
      </c>
      <c r="S62" s="84">
        <v>0</v>
      </c>
      <c r="T62" s="84">
        <v>0</v>
      </c>
      <c r="U62" s="84">
        <v>138</v>
      </c>
      <c r="V62" s="85">
        <v>1258</v>
      </c>
      <c r="W62" s="84">
        <v>0</v>
      </c>
      <c r="X62" s="84">
        <v>0</v>
      </c>
      <c r="Y62" s="84">
        <v>24</v>
      </c>
      <c r="Z62" s="84">
        <v>151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</row>
    <row r="63" spans="1:32" x14ac:dyDescent="0.2">
      <c r="A63" s="89" t="s">
        <v>39</v>
      </c>
      <c r="B63" s="84">
        <v>1</v>
      </c>
      <c r="C63" s="84">
        <v>511</v>
      </c>
      <c r="D63" s="84">
        <v>511</v>
      </c>
      <c r="E63" s="84">
        <v>511</v>
      </c>
      <c r="F63" s="181">
        <v>5216.8999999999996</v>
      </c>
      <c r="G63" s="182"/>
      <c r="H63" s="183"/>
      <c r="I63" s="84">
        <v>0</v>
      </c>
      <c r="J63" s="84">
        <v>0</v>
      </c>
      <c r="K63" s="84">
        <v>511</v>
      </c>
      <c r="L63" s="84">
        <v>0</v>
      </c>
      <c r="M63" s="84">
        <v>358</v>
      </c>
      <c r="N63" s="86">
        <v>3842.03</v>
      </c>
      <c r="O63" s="84">
        <v>153</v>
      </c>
      <c r="P63" s="86">
        <v>1374.87</v>
      </c>
      <c r="Q63" s="84">
        <v>0</v>
      </c>
      <c r="R63" s="84">
        <v>0</v>
      </c>
      <c r="S63" s="84">
        <v>0</v>
      </c>
      <c r="T63" s="84">
        <v>0</v>
      </c>
      <c r="U63" s="84">
        <v>153</v>
      </c>
      <c r="V63" s="86">
        <v>1374.87</v>
      </c>
      <c r="W63" s="84">
        <v>0</v>
      </c>
      <c r="X63" s="84">
        <v>0</v>
      </c>
      <c r="Y63" s="84">
        <v>48</v>
      </c>
      <c r="Z63" s="84">
        <v>469.26299999999998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</row>
    <row r="64" spans="1:32" ht="22.5" x14ac:dyDescent="0.2">
      <c r="A64" s="89" t="s">
        <v>40</v>
      </c>
      <c r="B64" s="84">
        <v>1</v>
      </c>
      <c r="C64" s="85">
        <v>1000</v>
      </c>
      <c r="D64" s="84">
        <v>960</v>
      </c>
      <c r="E64" s="85">
        <v>1000</v>
      </c>
      <c r="F64" s="146">
        <v>16565</v>
      </c>
      <c r="G64" s="147"/>
      <c r="H64" s="148"/>
      <c r="I64" s="85">
        <v>1000</v>
      </c>
      <c r="J64" s="84">
        <v>992</v>
      </c>
      <c r="K64" s="85">
        <v>1000</v>
      </c>
      <c r="L64" s="84">
        <v>944</v>
      </c>
      <c r="M64" s="84">
        <v>588</v>
      </c>
      <c r="N64" s="85">
        <v>7627</v>
      </c>
      <c r="O64" s="84">
        <v>412</v>
      </c>
      <c r="P64" s="85">
        <v>8943</v>
      </c>
      <c r="Q64" s="84">
        <v>410</v>
      </c>
      <c r="R64" s="85">
        <v>8861</v>
      </c>
      <c r="S64" s="84">
        <v>2</v>
      </c>
      <c r="T64" s="84">
        <v>98</v>
      </c>
      <c r="U64" s="84">
        <v>393</v>
      </c>
      <c r="V64" s="85">
        <v>8710</v>
      </c>
      <c r="W64" s="84">
        <v>19</v>
      </c>
      <c r="X64" s="84">
        <v>473</v>
      </c>
      <c r="Y64" s="84">
        <v>0</v>
      </c>
      <c r="Z64" s="84">
        <v>0</v>
      </c>
      <c r="AA64" s="84">
        <v>0</v>
      </c>
      <c r="AB64" s="84">
        <v>0</v>
      </c>
      <c r="AC64" s="84">
        <v>0</v>
      </c>
      <c r="AD64" s="84">
        <v>0</v>
      </c>
      <c r="AE64" s="84">
        <v>0</v>
      </c>
      <c r="AF64" s="84">
        <v>0</v>
      </c>
    </row>
    <row r="65" spans="1:32" x14ac:dyDescent="0.2">
      <c r="A65" s="89" t="s">
        <v>41</v>
      </c>
      <c r="B65" s="84">
        <v>2</v>
      </c>
      <c r="C65" s="85">
        <v>1500</v>
      </c>
      <c r="D65" s="85">
        <v>1284</v>
      </c>
      <c r="E65" s="85">
        <v>1500</v>
      </c>
      <c r="F65" s="146">
        <v>19782</v>
      </c>
      <c r="G65" s="147"/>
      <c r="H65" s="148"/>
      <c r="I65" s="84">
        <v>829</v>
      </c>
      <c r="J65" s="84">
        <v>824</v>
      </c>
      <c r="K65" s="84">
        <v>829</v>
      </c>
      <c r="L65" s="84">
        <v>445</v>
      </c>
      <c r="M65" s="84">
        <v>829</v>
      </c>
      <c r="N65" s="85">
        <v>4652</v>
      </c>
      <c r="O65" s="84">
        <v>15</v>
      </c>
      <c r="P65" s="84">
        <v>165</v>
      </c>
      <c r="Q65" s="84">
        <v>4</v>
      </c>
      <c r="R65" s="84">
        <v>32</v>
      </c>
      <c r="S65" s="84">
        <v>11</v>
      </c>
      <c r="T65" s="84">
        <v>133</v>
      </c>
      <c r="U65" s="84">
        <v>0</v>
      </c>
      <c r="V65" s="84">
        <v>0</v>
      </c>
      <c r="W65" s="84">
        <v>0</v>
      </c>
      <c r="X65" s="84">
        <v>0</v>
      </c>
      <c r="Y65" s="84">
        <v>0</v>
      </c>
      <c r="Z65" s="84">
        <v>0</v>
      </c>
      <c r="AA65" s="84">
        <v>0</v>
      </c>
      <c r="AB65" s="84">
        <v>0</v>
      </c>
      <c r="AC65" s="84">
        <v>0</v>
      </c>
      <c r="AD65" s="84">
        <v>0</v>
      </c>
      <c r="AE65" s="84">
        <v>0</v>
      </c>
      <c r="AF65" s="84">
        <v>0</v>
      </c>
    </row>
    <row r="66" spans="1:32" x14ac:dyDescent="0.2">
      <c r="A66" s="89" t="s">
        <v>42</v>
      </c>
      <c r="B66" s="84">
        <v>1</v>
      </c>
      <c r="C66" s="85">
        <v>1000</v>
      </c>
      <c r="D66" s="84">
        <v>980</v>
      </c>
      <c r="E66" s="85">
        <v>1000</v>
      </c>
      <c r="F66" s="146">
        <v>11230</v>
      </c>
      <c r="G66" s="147"/>
      <c r="H66" s="148"/>
      <c r="I66" s="84">
        <v>259</v>
      </c>
      <c r="J66" s="84">
        <v>259</v>
      </c>
      <c r="K66" s="84">
        <v>259</v>
      </c>
      <c r="L66" s="84">
        <v>0</v>
      </c>
      <c r="M66" s="84">
        <v>259</v>
      </c>
      <c r="N66" s="85">
        <v>2323</v>
      </c>
      <c r="O66" s="84">
        <v>8</v>
      </c>
      <c r="P66" s="84">
        <v>94</v>
      </c>
      <c r="Q66" s="84">
        <v>8</v>
      </c>
      <c r="R66" s="84">
        <v>94</v>
      </c>
      <c r="S66" s="84">
        <v>0</v>
      </c>
      <c r="T66" s="84">
        <v>0</v>
      </c>
      <c r="U66" s="84">
        <v>741</v>
      </c>
      <c r="V66" s="85">
        <v>8907</v>
      </c>
      <c r="W66" s="84">
        <v>741</v>
      </c>
      <c r="X66" s="85">
        <v>8907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</row>
    <row r="67" spans="1:32" ht="22.5" x14ac:dyDescent="0.2">
      <c r="A67" s="89" t="s">
        <v>43</v>
      </c>
      <c r="B67" s="84">
        <v>6</v>
      </c>
      <c r="C67" s="85">
        <v>1500</v>
      </c>
      <c r="D67" s="85">
        <v>1203</v>
      </c>
      <c r="E67" s="85">
        <v>1500</v>
      </c>
      <c r="F67" s="146">
        <v>12325</v>
      </c>
      <c r="G67" s="147"/>
      <c r="H67" s="148"/>
      <c r="I67" s="85">
        <v>1031</v>
      </c>
      <c r="J67" s="85">
        <v>1042</v>
      </c>
      <c r="K67" s="85">
        <v>1055</v>
      </c>
      <c r="L67" s="84">
        <v>446</v>
      </c>
      <c r="M67" s="85">
        <v>1019</v>
      </c>
      <c r="N67" s="85">
        <v>12053</v>
      </c>
      <c r="O67" s="84">
        <v>483</v>
      </c>
      <c r="P67" s="85">
        <v>4265</v>
      </c>
      <c r="Q67" s="84">
        <v>29</v>
      </c>
      <c r="R67" s="84">
        <v>224</v>
      </c>
      <c r="S67" s="84">
        <v>12</v>
      </c>
      <c r="T67" s="84">
        <v>91</v>
      </c>
      <c r="U67" s="84">
        <v>12</v>
      </c>
      <c r="V67" s="84">
        <v>91</v>
      </c>
      <c r="W67" s="84">
        <v>0</v>
      </c>
      <c r="X67" s="84">
        <v>0</v>
      </c>
      <c r="Y67" s="84">
        <v>0</v>
      </c>
      <c r="Z67" s="84">
        <v>0</v>
      </c>
      <c r="AA67" s="84">
        <v>0</v>
      </c>
      <c r="AB67" s="84">
        <v>0</v>
      </c>
      <c r="AC67" s="84">
        <v>0</v>
      </c>
      <c r="AD67" s="84">
        <v>0</v>
      </c>
      <c r="AE67" s="84">
        <v>0</v>
      </c>
      <c r="AF67" s="84">
        <v>0</v>
      </c>
    </row>
    <row r="68" spans="1:32" x14ac:dyDescent="0.2">
      <c r="A68" s="89" t="s">
        <v>44</v>
      </c>
      <c r="B68" s="84">
        <v>4</v>
      </c>
      <c r="C68" s="84">
        <v>697</v>
      </c>
      <c r="D68" s="84">
        <v>368</v>
      </c>
      <c r="E68" s="84">
        <v>368</v>
      </c>
      <c r="F68" s="146">
        <v>2322</v>
      </c>
      <c r="G68" s="147"/>
      <c r="H68" s="148"/>
      <c r="I68" s="84">
        <v>365</v>
      </c>
      <c r="J68" s="84">
        <v>3</v>
      </c>
      <c r="K68" s="84">
        <v>1</v>
      </c>
      <c r="L68" s="84">
        <v>24</v>
      </c>
      <c r="M68" s="84">
        <v>368</v>
      </c>
      <c r="N68" s="85">
        <v>2322</v>
      </c>
      <c r="O68" s="84">
        <v>0</v>
      </c>
      <c r="P68" s="84">
        <v>0</v>
      </c>
      <c r="Q68" s="84">
        <v>0</v>
      </c>
      <c r="R68" s="84">
        <v>0</v>
      </c>
      <c r="S68" s="84">
        <v>0</v>
      </c>
      <c r="T68" s="84">
        <v>0</v>
      </c>
      <c r="U68" s="84">
        <v>0</v>
      </c>
      <c r="V68" s="84">
        <v>0</v>
      </c>
      <c r="W68" s="84">
        <v>0</v>
      </c>
      <c r="X68" s="84">
        <v>0</v>
      </c>
      <c r="Y68" s="84">
        <v>0</v>
      </c>
      <c r="Z68" s="84">
        <v>0</v>
      </c>
      <c r="AA68" s="84">
        <v>0</v>
      </c>
      <c r="AB68" s="84">
        <v>0</v>
      </c>
      <c r="AC68" s="84">
        <v>0</v>
      </c>
      <c r="AD68" s="84">
        <v>0</v>
      </c>
      <c r="AE68" s="84">
        <v>0</v>
      </c>
      <c r="AF68" s="84">
        <v>0</v>
      </c>
    </row>
    <row r="69" spans="1:32" x14ac:dyDescent="0.2">
      <c r="A69" s="89" t="s">
        <v>45</v>
      </c>
      <c r="B69" s="84">
        <v>2</v>
      </c>
      <c r="C69" s="85">
        <v>1285</v>
      </c>
      <c r="D69" s="85">
        <v>1285</v>
      </c>
      <c r="E69" s="85">
        <v>1285</v>
      </c>
      <c r="F69" s="146">
        <v>8262</v>
      </c>
      <c r="G69" s="147"/>
      <c r="H69" s="148"/>
      <c r="I69" s="84">
        <v>966</v>
      </c>
      <c r="J69" s="85">
        <v>1034</v>
      </c>
      <c r="K69" s="85">
        <v>1034</v>
      </c>
      <c r="L69" s="84">
        <v>0</v>
      </c>
      <c r="M69" s="84">
        <v>906</v>
      </c>
      <c r="N69" s="86">
        <v>5080.8999999999996</v>
      </c>
      <c r="O69" s="84">
        <v>121</v>
      </c>
      <c r="P69" s="84">
        <v>970.12</v>
      </c>
      <c r="Q69" s="84">
        <v>118</v>
      </c>
      <c r="R69" s="84">
        <v>951.29</v>
      </c>
      <c r="S69" s="84">
        <v>3</v>
      </c>
      <c r="T69" s="84">
        <v>13.535</v>
      </c>
      <c r="U69" s="84">
        <v>106</v>
      </c>
      <c r="V69" s="84">
        <v>828.81299999999999</v>
      </c>
      <c r="W69" s="84">
        <v>0</v>
      </c>
      <c r="X69" s="84">
        <v>0</v>
      </c>
      <c r="Y69" s="84">
        <v>2</v>
      </c>
      <c r="Z69" s="84">
        <v>1.4675</v>
      </c>
      <c r="AA69" s="84">
        <v>2</v>
      </c>
      <c r="AB69" s="84">
        <v>1.1475</v>
      </c>
      <c r="AC69" s="84">
        <v>0</v>
      </c>
      <c r="AD69" s="84">
        <v>0</v>
      </c>
      <c r="AE69" s="84">
        <v>0</v>
      </c>
      <c r="AF69" s="84">
        <v>0</v>
      </c>
    </row>
    <row r="70" spans="1:32" ht="22.5" x14ac:dyDescent="0.2">
      <c r="A70" s="89" t="s">
        <v>46</v>
      </c>
      <c r="B70" s="84">
        <v>1</v>
      </c>
      <c r="C70" s="85">
        <v>1000</v>
      </c>
      <c r="D70" s="85">
        <v>1000</v>
      </c>
      <c r="E70" s="85">
        <v>1000</v>
      </c>
      <c r="F70" s="181">
        <v>10113.1</v>
      </c>
      <c r="G70" s="182"/>
      <c r="H70" s="183"/>
      <c r="I70" s="85">
        <v>1000</v>
      </c>
      <c r="J70" s="84">
        <v>883</v>
      </c>
      <c r="K70" s="84">
        <v>997</v>
      </c>
      <c r="L70" s="84">
        <v>21</v>
      </c>
      <c r="M70" s="84">
        <v>869</v>
      </c>
      <c r="N70" s="86">
        <v>8807.9699999999993</v>
      </c>
      <c r="O70" s="84">
        <v>131</v>
      </c>
      <c r="P70" s="86">
        <v>1305.2</v>
      </c>
      <c r="Q70" s="84">
        <v>131</v>
      </c>
      <c r="R70" s="86">
        <v>1305.2</v>
      </c>
      <c r="S70" s="84">
        <v>0</v>
      </c>
      <c r="T70" s="84">
        <v>0</v>
      </c>
      <c r="U70" s="84">
        <v>130</v>
      </c>
      <c r="V70" s="86">
        <v>1302.5999999999999</v>
      </c>
      <c r="W70" s="84">
        <v>1</v>
      </c>
      <c r="X70" s="84">
        <v>2.5299999999999998</v>
      </c>
      <c r="Y70" s="84">
        <v>869</v>
      </c>
      <c r="Z70" s="86">
        <v>8807.9699999999993</v>
      </c>
      <c r="AA70" s="84">
        <v>0</v>
      </c>
      <c r="AB70" s="84">
        <v>0</v>
      </c>
      <c r="AC70" s="84">
        <v>0</v>
      </c>
      <c r="AD70" s="84">
        <v>0</v>
      </c>
      <c r="AE70" s="84">
        <v>0</v>
      </c>
      <c r="AF70" s="84">
        <v>0</v>
      </c>
    </row>
    <row r="71" spans="1:32" x14ac:dyDescent="0.2">
      <c r="A71" s="89" t="s">
        <v>47</v>
      </c>
      <c r="B71" s="84">
        <v>1</v>
      </c>
      <c r="C71" s="85">
        <v>1000</v>
      </c>
      <c r="D71" s="84">
        <v>505</v>
      </c>
      <c r="E71" s="84">
        <v>505</v>
      </c>
      <c r="F71" s="181">
        <v>6931.94</v>
      </c>
      <c r="G71" s="182"/>
      <c r="H71" s="183"/>
      <c r="I71" s="84">
        <v>464</v>
      </c>
      <c r="J71" s="84">
        <v>464</v>
      </c>
      <c r="K71" s="84">
        <v>464</v>
      </c>
      <c r="L71" s="84">
        <v>464</v>
      </c>
      <c r="M71" s="84">
        <v>470</v>
      </c>
      <c r="N71" s="86">
        <v>6309.09</v>
      </c>
      <c r="O71" s="84">
        <v>35</v>
      </c>
      <c r="P71" s="84">
        <v>622.65</v>
      </c>
      <c r="Q71" s="84">
        <v>35</v>
      </c>
      <c r="R71" s="84">
        <v>622.65</v>
      </c>
      <c r="S71" s="84">
        <v>2</v>
      </c>
      <c r="T71" s="84">
        <v>13.2</v>
      </c>
      <c r="U71" s="84">
        <v>0</v>
      </c>
      <c r="V71" s="84">
        <v>0</v>
      </c>
      <c r="W71" s="84">
        <v>41</v>
      </c>
      <c r="X71" s="84">
        <v>711.2</v>
      </c>
      <c r="Y71" s="84">
        <v>6</v>
      </c>
      <c r="Z71" s="84">
        <v>88.35</v>
      </c>
      <c r="AA71" s="84">
        <v>0</v>
      </c>
      <c r="AB71" s="84">
        <v>0</v>
      </c>
      <c r="AC71" s="84">
        <v>0</v>
      </c>
      <c r="AD71" s="84">
        <v>0</v>
      </c>
      <c r="AE71" s="84">
        <v>0</v>
      </c>
      <c r="AF71" s="84">
        <v>0</v>
      </c>
    </row>
    <row r="72" spans="1:32" x14ac:dyDescent="0.2">
      <c r="A72" s="89" t="s">
        <v>48</v>
      </c>
      <c r="B72" s="84">
        <v>2</v>
      </c>
      <c r="C72" s="85">
        <v>1000</v>
      </c>
      <c r="D72" s="85">
        <v>1000</v>
      </c>
      <c r="E72" s="85">
        <v>1000</v>
      </c>
      <c r="F72" s="146">
        <v>11277</v>
      </c>
      <c r="G72" s="147"/>
      <c r="H72" s="148"/>
      <c r="I72" s="84">
        <v>1</v>
      </c>
      <c r="J72" s="84">
        <v>0</v>
      </c>
      <c r="K72" s="84">
        <v>604</v>
      </c>
      <c r="L72" s="84">
        <v>293</v>
      </c>
      <c r="M72" s="84">
        <v>623</v>
      </c>
      <c r="N72" s="86">
        <v>5857.99</v>
      </c>
      <c r="O72" s="84">
        <v>377</v>
      </c>
      <c r="P72" s="86">
        <v>5481.95</v>
      </c>
      <c r="Q72" s="84">
        <v>0</v>
      </c>
      <c r="R72" s="84">
        <v>0</v>
      </c>
      <c r="S72" s="84">
        <v>0</v>
      </c>
      <c r="T72" s="84">
        <v>0</v>
      </c>
      <c r="U72" s="84">
        <v>322</v>
      </c>
      <c r="V72" s="86">
        <v>4971.4799999999996</v>
      </c>
      <c r="W72" s="84">
        <v>0</v>
      </c>
      <c r="X72" s="84">
        <v>0</v>
      </c>
      <c r="Y72" s="84">
        <v>0</v>
      </c>
      <c r="Z72" s="84">
        <v>0</v>
      </c>
      <c r="AA72" s="84">
        <v>0</v>
      </c>
      <c r="AB72" s="84">
        <v>0</v>
      </c>
      <c r="AC72" s="84">
        <v>0</v>
      </c>
      <c r="AD72" s="84">
        <v>0</v>
      </c>
      <c r="AE72" s="84">
        <v>0</v>
      </c>
      <c r="AF72" s="84">
        <v>0</v>
      </c>
    </row>
    <row r="73" spans="1:32" x14ac:dyDescent="0.2">
      <c r="A73" s="89" t="s">
        <v>49</v>
      </c>
      <c r="B73" s="84">
        <v>2</v>
      </c>
      <c r="C73" s="85">
        <v>1500</v>
      </c>
      <c r="D73" s="85">
        <v>1500</v>
      </c>
      <c r="E73" s="85">
        <v>1500</v>
      </c>
      <c r="F73" s="181">
        <v>9476.56</v>
      </c>
      <c r="G73" s="182"/>
      <c r="H73" s="183"/>
      <c r="I73" s="84">
        <v>613</v>
      </c>
      <c r="J73" s="84">
        <v>611</v>
      </c>
      <c r="K73" s="84">
        <v>622</v>
      </c>
      <c r="L73" s="84">
        <v>46</v>
      </c>
      <c r="M73" s="84">
        <v>579</v>
      </c>
      <c r="N73" s="86">
        <v>3526.72</v>
      </c>
      <c r="O73" s="84">
        <v>47</v>
      </c>
      <c r="P73" s="84">
        <v>219.88</v>
      </c>
      <c r="Q73" s="84">
        <v>21</v>
      </c>
      <c r="R73" s="84">
        <v>103.43</v>
      </c>
      <c r="S73" s="84">
        <v>0</v>
      </c>
      <c r="T73" s="84">
        <v>0</v>
      </c>
      <c r="U73" s="84">
        <v>900</v>
      </c>
      <c r="V73" s="86">
        <v>5861.02</v>
      </c>
      <c r="W73" s="84">
        <v>29</v>
      </c>
      <c r="X73" s="84">
        <v>148.34</v>
      </c>
      <c r="Y73" s="84">
        <v>86</v>
      </c>
      <c r="Z73" s="84">
        <v>594.77</v>
      </c>
      <c r="AA73" s="84">
        <v>843</v>
      </c>
      <c r="AB73" s="86">
        <v>5414.59</v>
      </c>
      <c r="AC73" s="84">
        <v>843</v>
      </c>
      <c r="AD73" s="86">
        <v>5414.59</v>
      </c>
      <c r="AE73" s="84">
        <v>0</v>
      </c>
      <c r="AF73" s="84">
        <v>0</v>
      </c>
    </row>
    <row r="74" spans="1:32" x14ac:dyDescent="0.2">
      <c r="A74" s="89" t="s">
        <v>50</v>
      </c>
      <c r="B74" s="84">
        <v>3</v>
      </c>
      <c r="C74" s="85">
        <v>1000</v>
      </c>
      <c r="D74" s="84">
        <v>705</v>
      </c>
      <c r="E74" s="84">
        <v>705</v>
      </c>
      <c r="F74" s="146">
        <v>5373</v>
      </c>
      <c r="G74" s="147"/>
      <c r="H74" s="148"/>
      <c r="I74" s="84">
        <v>705</v>
      </c>
      <c r="J74" s="84">
        <v>160</v>
      </c>
      <c r="K74" s="84">
        <v>694</v>
      </c>
      <c r="L74" s="84">
        <v>118</v>
      </c>
      <c r="M74" s="84">
        <v>691</v>
      </c>
      <c r="N74" s="85">
        <v>5232</v>
      </c>
      <c r="O74" s="84">
        <v>1</v>
      </c>
      <c r="P74" s="84">
        <v>2</v>
      </c>
      <c r="Q74" s="84">
        <v>14</v>
      </c>
      <c r="R74" s="84">
        <v>125</v>
      </c>
      <c r="S74" s="84">
        <v>1</v>
      </c>
      <c r="T74" s="84">
        <v>21</v>
      </c>
      <c r="U74" s="84">
        <v>0</v>
      </c>
      <c r="V74" s="84">
        <v>0</v>
      </c>
      <c r="W74" s="84">
        <v>0</v>
      </c>
      <c r="X74" s="84">
        <v>0</v>
      </c>
      <c r="Y74" s="84">
        <v>0</v>
      </c>
      <c r="Z74" s="84">
        <v>0</v>
      </c>
      <c r="AA74" s="84">
        <v>0</v>
      </c>
      <c r="AB74" s="84">
        <v>0</v>
      </c>
      <c r="AC74" s="84">
        <v>0</v>
      </c>
      <c r="AD74" s="84">
        <v>0</v>
      </c>
      <c r="AE74" s="84">
        <v>0</v>
      </c>
      <c r="AF74" s="84">
        <v>0</v>
      </c>
    </row>
    <row r="75" spans="1:32" x14ac:dyDescent="0.2">
      <c r="A75" s="89" t="s">
        <v>51</v>
      </c>
      <c r="B75" s="84">
        <v>0</v>
      </c>
      <c r="C75" s="84">
        <v>0</v>
      </c>
      <c r="D75" s="84">
        <v>0</v>
      </c>
      <c r="E75" s="84">
        <v>0</v>
      </c>
      <c r="F75" s="143">
        <v>0</v>
      </c>
      <c r="G75" s="144"/>
      <c r="H75" s="145"/>
      <c r="I75" s="84">
        <v>0</v>
      </c>
      <c r="J75" s="84">
        <v>0</v>
      </c>
      <c r="K75" s="84">
        <v>0</v>
      </c>
      <c r="L75" s="84">
        <v>0</v>
      </c>
      <c r="M75" s="84">
        <v>0</v>
      </c>
      <c r="N75" s="84">
        <v>0</v>
      </c>
      <c r="O75" s="84">
        <v>0</v>
      </c>
      <c r="P75" s="84">
        <v>0</v>
      </c>
      <c r="Q75" s="84">
        <v>0</v>
      </c>
      <c r="R75" s="84">
        <v>0</v>
      </c>
      <c r="S75" s="84">
        <v>0</v>
      </c>
      <c r="T75" s="84">
        <v>0</v>
      </c>
      <c r="U75" s="84">
        <v>0</v>
      </c>
      <c r="V75" s="84">
        <v>0</v>
      </c>
      <c r="W75" s="84">
        <v>0</v>
      </c>
      <c r="X75" s="84">
        <v>0</v>
      </c>
      <c r="Y75" s="84">
        <v>0</v>
      </c>
      <c r="Z75" s="84">
        <v>0</v>
      </c>
      <c r="AA75" s="84">
        <v>0</v>
      </c>
      <c r="AB75" s="84">
        <v>0</v>
      </c>
      <c r="AC75" s="84">
        <v>0</v>
      </c>
      <c r="AD75" s="84">
        <v>0</v>
      </c>
      <c r="AE75" s="84">
        <v>0</v>
      </c>
      <c r="AF75" s="84">
        <v>0</v>
      </c>
    </row>
    <row r="76" spans="1:32" x14ac:dyDescent="0.2">
      <c r="A76" s="89" t="s">
        <v>52</v>
      </c>
      <c r="B76" s="84">
        <v>1</v>
      </c>
      <c r="C76" s="85">
        <v>1000</v>
      </c>
      <c r="D76" s="85">
        <v>1000</v>
      </c>
      <c r="E76" s="85">
        <v>1000</v>
      </c>
      <c r="F76" s="146">
        <v>5526</v>
      </c>
      <c r="G76" s="147"/>
      <c r="H76" s="148"/>
      <c r="I76" s="84">
        <v>8</v>
      </c>
      <c r="J76" s="84">
        <v>3</v>
      </c>
      <c r="K76" s="84">
        <v>988</v>
      </c>
      <c r="L76" s="84">
        <v>0</v>
      </c>
      <c r="M76" s="84">
        <v>994</v>
      </c>
      <c r="N76" s="85">
        <v>5405</v>
      </c>
      <c r="O76" s="84">
        <v>6</v>
      </c>
      <c r="P76" s="84">
        <v>121</v>
      </c>
      <c r="Q76" s="84">
        <v>0</v>
      </c>
      <c r="R76" s="84">
        <v>0</v>
      </c>
      <c r="S76" s="84">
        <v>0</v>
      </c>
      <c r="T76" s="84">
        <v>0</v>
      </c>
      <c r="U76" s="84">
        <v>6</v>
      </c>
      <c r="V76" s="84">
        <v>121</v>
      </c>
      <c r="W76" s="84">
        <v>0</v>
      </c>
      <c r="X76" s="84">
        <v>0</v>
      </c>
      <c r="Y76" s="84">
        <v>0</v>
      </c>
      <c r="Z76" s="84">
        <v>0</v>
      </c>
      <c r="AA76" s="84">
        <v>0</v>
      </c>
      <c r="AB76" s="84">
        <v>0</v>
      </c>
      <c r="AC76" s="84">
        <v>0</v>
      </c>
      <c r="AD76" s="84">
        <v>0</v>
      </c>
      <c r="AE76" s="84">
        <v>0</v>
      </c>
      <c r="AF76" s="84">
        <v>0</v>
      </c>
    </row>
    <row r="77" spans="1:32" ht="22.5" x14ac:dyDescent="0.2">
      <c r="A77" s="89" t="s">
        <v>53</v>
      </c>
      <c r="B77" s="84">
        <v>3</v>
      </c>
      <c r="C77" s="85">
        <v>1507</v>
      </c>
      <c r="D77" s="85">
        <v>1507</v>
      </c>
      <c r="E77" s="85">
        <v>1507</v>
      </c>
      <c r="F77" s="181">
        <v>17099.099999999999</v>
      </c>
      <c r="G77" s="182"/>
      <c r="H77" s="183"/>
      <c r="I77" s="84">
        <v>0</v>
      </c>
      <c r="J77" s="84">
        <v>0</v>
      </c>
      <c r="K77" s="84">
        <v>498</v>
      </c>
      <c r="L77" s="84">
        <v>0</v>
      </c>
      <c r="M77" s="84">
        <v>497</v>
      </c>
      <c r="N77" s="86">
        <v>5183.21</v>
      </c>
      <c r="O77" s="85">
        <v>1010</v>
      </c>
      <c r="P77" s="86">
        <v>11915.9</v>
      </c>
      <c r="Q77" s="85">
        <v>1009</v>
      </c>
      <c r="R77" s="86">
        <v>11912.7</v>
      </c>
      <c r="S77" s="84">
        <v>1</v>
      </c>
      <c r="T77" s="84">
        <v>3.22</v>
      </c>
      <c r="U77" s="85">
        <v>1010</v>
      </c>
      <c r="V77" s="86">
        <v>11915.9</v>
      </c>
      <c r="W77" s="85">
        <v>1010</v>
      </c>
      <c r="X77" s="86">
        <v>11915.9</v>
      </c>
      <c r="Y77" s="84">
        <v>481</v>
      </c>
      <c r="Z77" s="86">
        <v>5115.6499999999996</v>
      </c>
      <c r="AA77" s="84">
        <v>2</v>
      </c>
      <c r="AB77" s="84">
        <v>5.3</v>
      </c>
      <c r="AC77" s="84">
        <v>0</v>
      </c>
      <c r="AD77" s="84">
        <v>0</v>
      </c>
      <c r="AE77" s="84">
        <v>0</v>
      </c>
      <c r="AF77" s="84">
        <v>0</v>
      </c>
    </row>
    <row r="78" spans="1:32" x14ac:dyDescent="0.2">
      <c r="A78" s="89" t="s">
        <v>54</v>
      </c>
      <c r="B78" s="84">
        <v>4</v>
      </c>
      <c r="C78" s="84">
        <v>344</v>
      </c>
      <c r="D78" s="84">
        <v>344</v>
      </c>
      <c r="E78" s="84">
        <v>344</v>
      </c>
      <c r="F78" s="146">
        <v>2870</v>
      </c>
      <c r="G78" s="147"/>
      <c r="H78" s="148"/>
      <c r="I78" s="84">
        <v>0</v>
      </c>
      <c r="J78" s="84">
        <v>233</v>
      </c>
      <c r="K78" s="84">
        <v>113</v>
      </c>
      <c r="L78" s="84">
        <v>0</v>
      </c>
      <c r="M78" s="84">
        <v>336</v>
      </c>
      <c r="N78" s="85">
        <v>2735</v>
      </c>
      <c r="O78" s="84">
        <v>8</v>
      </c>
      <c r="P78" s="84">
        <v>135</v>
      </c>
      <c r="Q78" s="84">
        <v>6</v>
      </c>
      <c r="R78" s="84">
        <v>111</v>
      </c>
      <c r="S78" s="84">
        <v>2</v>
      </c>
      <c r="T78" s="84">
        <v>24</v>
      </c>
      <c r="U78" s="84">
        <v>8</v>
      </c>
      <c r="V78" s="84">
        <v>135</v>
      </c>
      <c r="W78" s="84">
        <v>0</v>
      </c>
      <c r="X78" s="84">
        <v>0</v>
      </c>
      <c r="Y78" s="84">
        <v>0</v>
      </c>
      <c r="Z78" s="84">
        <v>0</v>
      </c>
      <c r="AA78" s="84">
        <v>0</v>
      </c>
      <c r="AB78" s="84">
        <v>0</v>
      </c>
      <c r="AC78" s="84">
        <v>0</v>
      </c>
      <c r="AD78" s="84">
        <v>0</v>
      </c>
      <c r="AE78" s="84">
        <v>0</v>
      </c>
      <c r="AF78" s="84">
        <v>0</v>
      </c>
    </row>
    <row r="79" spans="1:32" x14ac:dyDescent="0.2">
      <c r="A79" s="89" t="s">
        <v>55</v>
      </c>
      <c r="B79" s="84">
        <v>2</v>
      </c>
      <c r="C79" s="85">
        <v>1458</v>
      </c>
      <c r="D79" s="85">
        <v>1460</v>
      </c>
      <c r="E79" s="85">
        <v>1460</v>
      </c>
      <c r="F79" s="146">
        <v>16616</v>
      </c>
      <c r="G79" s="147"/>
      <c r="H79" s="148"/>
      <c r="I79" s="84">
        <v>727</v>
      </c>
      <c r="J79" s="84">
        <v>409</v>
      </c>
      <c r="K79" s="84">
        <v>773</v>
      </c>
      <c r="L79" s="84">
        <v>2</v>
      </c>
      <c r="M79" s="84">
        <v>775</v>
      </c>
      <c r="N79" s="85">
        <v>7901</v>
      </c>
      <c r="O79" s="84">
        <v>14</v>
      </c>
      <c r="P79" s="84">
        <v>222</v>
      </c>
      <c r="Q79" s="84">
        <v>14</v>
      </c>
      <c r="R79" s="84">
        <v>222</v>
      </c>
      <c r="S79" s="84">
        <v>0</v>
      </c>
      <c r="T79" s="84">
        <v>0</v>
      </c>
      <c r="U79" s="84">
        <v>0</v>
      </c>
      <c r="V79" s="84">
        <v>0</v>
      </c>
      <c r="W79" s="84">
        <v>0</v>
      </c>
      <c r="X79" s="84">
        <v>0</v>
      </c>
      <c r="Y79" s="84">
        <v>0</v>
      </c>
      <c r="Z79" s="84">
        <v>0</v>
      </c>
      <c r="AA79" s="84">
        <v>0</v>
      </c>
      <c r="AB79" s="84">
        <v>0</v>
      </c>
      <c r="AC79" s="84">
        <v>0</v>
      </c>
      <c r="AD79" s="84">
        <v>0</v>
      </c>
      <c r="AE79" s="84">
        <v>0</v>
      </c>
      <c r="AF79" s="84">
        <v>0</v>
      </c>
    </row>
    <row r="80" spans="1:32" ht="22.5" x14ac:dyDescent="0.2">
      <c r="A80" s="89" t="s">
        <v>56</v>
      </c>
      <c r="B80" s="84">
        <v>6</v>
      </c>
      <c r="C80" s="85">
        <v>1500</v>
      </c>
      <c r="D80" s="85">
        <v>1327</v>
      </c>
      <c r="E80" s="85">
        <v>1500</v>
      </c>
      <c r="F80" s="181">
        <v>16396.3</v>
      </c>
      <c r="G80" s="182"/>
      <c r="H80" s="183"/>
      <c r="I80" s="85">
        <v>1156</v>
      </c>
      <c r="J80" s="84">
        <v>532</v>
      </c>
      <c r="K80" s="85">
        <v>1156</v>
      </c>
      <c r="L80" s="84">
        <v>532</v>
      </c>
      <c r="M80" s="85">
        <v>1156</v>
      </c>
      <c r="N80" s="86">
        <v>12021.4</v>
      </c>
      <c r="O80" s="84">
        <v>344</v>
      </c>
      <c r="P80" s="86">
        <v>4374.91</v>
      </c>
      <c r="Q80" s="84">
        <v>0</v>
      </c>
      <c r="R80" s="84">
        <v>0</v>
      </c>
      <c r="S80" s="84">
        <v>0</v>
      </c>
      <c r="T80" s="84">
        <v>0</v>
      </c>
      <c r="U80" s="84">
        <v>0</v>
      </c>
      <c r="V80" s="84">
        <v>0</v>
      </c>
      <c r="W80" s="84">
        <v>344</v>
      </c>
      <c r="X80" s="86">
        <v>4374.91</v>
      </c>
      <c r="Y80" s="84">
        <v>0</v>
      </c>
      <c r="Z80" s="84">
        <v>0</v>
      </c>
      <c r="AA80" s="84">
        <v>0</v>
      </c>
      <c r="AB80" s="84">
        <v>0</v>
      </c>
      <c r="AC80" s="84">
        <v>0</v>
      </c>
      <c r="AD80" s="84">
        <v>0</v>
      </c>
      <c r="AE80" s="84">
        <v>0</v>
      </c>
      <c r="AF80" s="84">
        <v>0</v>
      </c>
    </row>
    <row r="81" spans="1:32" ht="41.25" customHeight="1" x14ac:dyDescent="0.2">
      <c r="A81" s="7" t="s">
        <v>57</v>
      </c>
    </row>
    <row r="82" spans="1:32" x14ac:dyDescent="0.2">
      <c r="A82" s="131" t="s">
        <v>18</v>
      </c>
      <c r="B82" s="149" t="s">
        <v>2</v>
      </c>
      <c r="C82" s="150"/>
      <c r="D82" s="149" t="s">
        <v>3</v>
      </c>
      <c r="E82" s="151"/>
      <c r="F82" s="151"/>
      <c r="G82" s="151"/>
      <c r="H82" s="151"/>
      <c r="I82" s="151"/>
      <c r="J82" s="151"/>
      <c r="K82" s="151"/>
      <c r="L82" s="151"/>
      <c r="M82" s="151"/>
      <c r="N82" s="151"/>
      <c r="O82" s="151"/>
      <c r="P82" s="151"/>
      <c r="Q82" s="151"/>
      <c r="R82" s="151"/>
      <c r="S82" s="151"/>
      <c r="T82" s="151"/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0"/>
    </row>
    <row r="83" spans="1:32" ht="14.25" customHeight="1" x14ac:dyDescent="0.2">
      <c r="A83" s="132"/>
      <c r="B83" s="134" t="s">
        <v>4</v>
      </c>
      <c r="C83" s="134" t="s">
        <v>5</v>
      </c>
      <c r="D83" s="76" t="s">
        <v>7</v>
      </c>
      <c r="E83" s="76" t="s">
        <v>5</v>
      </c>
      <c r="F83" s="152" t="s">
        <v>10</v>
      </c>
      <c r="G83" s="153"/>
      <c r="H83" s="154"/>
      <c r="I83" s="161" t="s">
        <v>111</v>
      </c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  <c r="AF83" s="163"/>
    </row>
    <row r="84" spans="1:32" ht="23.25" customHeight="1" x14ac:dyDescent="0.2">
      <c r="A84" s="132"/>
      <c r="B84" s="135"/>
      <c r="C84" s="135"/>
      <c r="D84" s="77" t="s">
        <v>8</v>
      </c>
      <c r="E84" s="77" t="s">
        <v>9</v>
      </c>
      <c r="F84" s="155"/>
      <c r="G84" s="156"/>
      <c r="H84" s="157"/>
      <c r="I84" s="8" t="s">
        <v>112</v>
      </c>
      <c r="J84" s="8" t="s">
        <v>101</v>
      </c>
      <c r="K84" s="8" t="s">
        <v>115</v>
      </c>
      <c r="L84" s="8" t="s">
        <v>118</v>
      </c>
      <c r="M84" s="164" t="s">
        <v>119</v>
      </c>
      <c r="N84" s="165"/>
      <c r="O84" s="165"/>
      <c r="P84" s="165"/>
      <c r="Q84" s="165"/>
      <c r="R84" s="165"/>
      <c r="S84" s="165"/>
      <c r="T84" s="166"/>
      <c r="U84" s="173" t="s">
        <v>120</v>
      </c>
      <c r="V84" s="174"/>
      <c r="W84" s="173" t="s">
        <v>120</v>
      </c>
      <c r="X84" s="174"/>
      <c r="Y84" s="173" t="s">
        <v>125</v>
      </c>
      <c r="Z84" s="174"/>
      <c r="AA84" s="173" t="s">
        <v>103</v>
      </c>
      <c r="AB84" s="174"/>
      <c r="AC84" s="173" t="s">
        <v>127</v>
      </c>
      <c r="AD84" s="174"/>
      <c r="AE84" s="173" t="s">
        <v>131</v>
      </c>
      <c r="AF84" s="174"/>
    </row>
    <row r="85" spans="1:32" x14ac:dyDescent="0.2">
      <c r="A85" s="132"/>
      <c r="B85" s="135"/>
      <c r="C85" s="135"/>
      <c r="D85" s="2"/>
      <c r="E85" s="2"/>
      <c r="F85" s="155"/>
      <c r="G85" s="156"/>
      <c r="H85" s="157"/>
      <c r="I85" s="9" t="s">
        <v>5</v>
      </c>
      <c r="J85" s="9" t="s">
        <v>5</v>
      </c>
      <c r="K85" s="9" t="s">
        <v>116</v>
      </c>
      <c r="L85" s="9" t="s">
        <v>102</v>
      </c>
      <c r="M85" s="167"/>
      <c r="N85" s="168"/>
      <c r="O85" s="168"/>
      <c r="P85" s="168"/>
      <c r="Q85" s="168"/>
      <c r="R85" s="168"/>
      <c r="S85" s="168"/>
      <c r="T85" s="169"/>
      <c r="U85" s="175" t="s">
        <v>121</v>
      </c>
      <c r="V85" s="176"/>
      <c r="W85" s="175" t="s">
        <v>122</v>
      </c>
      <c r="X85" s="176"/>
      <c r="Y85" s="175" t="s">
        <v>126</v>
      </c>
      <c r="Z85" s="176"/>
      <c r="AA85" s="175" t="s">
        <v>125</v>
      </c>
      <c r="AB85" s="176"/>
      <c r="AC85" s="175" t="s">
        <v>128</v>
      </c>
      <c r="AD85" s="176"/>
      <c r="AE85" s="175" t="s">
        <v>132</v>
      </c>
      <c r="AF85" s="176"/>
    </row>
    <row r="86" spans="1:32" ht="14.25" customHeight="1" x14ac:dyDescent="0.2">
      <c r="A86" s="132"/>
      <c r="B86" s="135"/>
      <c r="C86" s="135"/>
      <c r="D86" s="2"/>
      <c r="E86" s="2"/>
      <c r="F86" s="155"/>
      <c r="G86" s="156"/>
      <c r="H86" s="157"/>
      <c r="I86" s="9" t="s">
        <v>113</v>
      </c>
      <c r="J86" s="9" t="s">
        <v>114</v>
      </c>
      <c r="K86" s="9" t="s">
        <v>117</v>
      </c>
      <c r="L86" s="12"/>
      <c r="M86" s="170"/>
      <c r="N86" s="171"/>
      <c r="O86" s="171"/>
      <c r="P86" s="171"/>
      <c r="Q86" s="171"/>
      <c r="R86" s="171"/>
      <c r="S86" s="171"/>
      <c r="T86" s="172"/>
      <c r="U86" s="177"/>
      <c r="V86" s="178"/>
      <c r="W86" s="175" t="s">
        <v>123</v>
      </c>
      <c r="X86" s="176"/>
      <c r="Y86" s="177"/>
      <c r="Z86" s="178"/>
      <c r="AA86" s="175" t="s">
        <v>126</v>
      </c>
      <c r="AB86" s="176"/>
      <c r="AC86" s="175" t="s">
        <v>129</v>
      </c>
      <c r="AD86" s="176"/>
      <c r="AE86" s="177"/>
      <c r="AF86" s="178"/>
    </row>
    <row r="87" spans="1:32" ht="14.25" customHeight="1" x14ac:dyDescent="0.2">
      <c r="A87" s="132"/>
      <c r="B87" s="135"/>
      <c r="C87" s="135"/>
      <c r="D87" s="2"/>
      <c r="E87" s="2"/>
      <c r="F87" s="155"/>
      <c r="G87" s="156"/>
      <c r="H87" s="157"/>
      <c r="I87" s="10"/>
      <c r="J87" s="10"/>
      <c r="K87" s="12"/>
      <c r="L87" s="12"/>
      <c r="M87" s="164" t="s">
        <v>125</v>
      </c>
      <c r="N87" s="166"/>
      <c r="O87" s="164" t="s">
        <v>103</v>
      </c>
      <c r="P87" s="166"/>
      <c r="Q87" s="164" t="s">
        <v>104</v>
      </c>
      <c r="R87" s="166"/>
      <c r="S87" s="164" t="s">
        <v>105</v>
      </c>
      <c r="T87" s="166"/>
      <c r="U87" s="177"/>
      <c r="V87" s="178"/>
      <c r="W87" s="175" t="s">
        <v>124</v>
      </c>
      <c r="X87" s="176"/>
      <c r="Y87" s="177"/>
      <c r="Z87" s="178"/>
      <c r="AA87" s="184"/>
      <c r="AB87" s="185"/>
      <c r="AC87" s="175" t="s">
        <v>130</v>
      </c>
      <c r="AD87" s="176"/>
      <c r="AE87" s="177"/>
      <c r="AF87" s="178"/>
    </row>
    <row r="88" spans="1:32" ht="14.25" customHeight="1" x14ac:dyDescent="0.2">
      <c r="A88" s="132"/>
      <c r="B88" s="135"/>
      <c r="C88" s="135"/>
      <c r="D88" s="2"/>
      <c r="E88" s="2"/>
      <c r="F88" s="155"/>
      <c r="G88" s="156"/>
      <c r="H88" s="157"/>
      <c r="I88" s="10"/>
      <c r="J88" s="10"/>
      <c r="K88" s="12"/>
      <c r="L88" s="12"/>
      <c r="M88" s="167" t="s">
        <v>126</v>
      </c>
      <c r="N88" s="169"/>
      <c r="O88" s="167" t="s">
        <v>125</v>
      </c>
      <c r="P88" s="169"/>
      <c r="Q88" s="167"/>
      <c r="R88" s="169"/>
      <c r="S88" s="167" t="s">
        <v>106</v>
      </c>
      <c r="T88" s="169"/>
      <c r="U88" s="177"/>
      <c r="V88" s="178"/>
      <c r="W88" s="177"/>
      <c r="X88" s="178"/>
      <c r="Y88" s="177"/>
      <c r="Z88" s="178"/>
      <c r="AA88" s="184"/>
      <c r="AB88" s="185"/>
      <c r="AC88" s="177"/>
      <c r="AD88" s="178"/>
      <c r="AE88" s="177"/>
      <c r="AF88" s="178"/>
    </row>
    <row r="89" spans="1:32" x14ac:dyDescent="0.2">
      <c r="A89" s="132"/>
      <c r="B89" s="135"/>
      <c r="C89" s="135"/>
      <c r="D89" s="2"/>
      <c r="E89" s="2"/>
      <c r="F89" s="155"/>
      <c r="G89" s="156"/>
      <c r="H89" s="157"/>
      <c r="I89" s="10"/>
      <c r="J89" s="10"/>
      <c r="K89" s="12"/>
      <c r="L89" s="12"/>
      <c r="M89" s="186"/>
      <c r="N89" s="187"/>
      <c r="O89" s="167" t="s">
        <v>126</v>
      </c>
      <c r="P89" s="169"/>
      <c r="Q89" s="167"/>
      <c r="R89" s="169"/>
      <c r="S89" s="186"/>
      <c r="T89" s="187"/>
      <c r="U89" s="177"/>
      <c r="V89" s="178"/>
      <c r="W89" s="177"/>
      <c r="X89" s="178"/>
      <c r="Y89" s="177"/>
      <c r="Z89" s="178"/>
      <c r="AA89" s="184"/>
      <c r="AB89" s="185"/>
      <c r="AC89" s="177"/>
      <c r="AD89" s="178"/>
      <c r="AE89" s="177"/>
      <c r="AF89" s="178"/>
    </row>
    <row r="90" spans="1:32" x14ac:dyDescent="0.2">
      <c r="A90" s="132"/>
      <c r="B90" s="135"/>
      <c r="C90" s="135"/>
      <c r="D90" s="3"/>
      <c r="E90" s="3"/>
      <c r="F90" s="158"/>
      <c r="G90" s="159"/>
      <c r="H90" s="160"/>
      <c r="I90" s="11"/>
      <c r="J90" s="11"/>
      <c r="K90" s="13"/>
      <c r="L90" s="13"/>
      <c r="M90" s="188"/>
      <c r="N90" s="189"/>
      <c r="O90" s="190"/>
      <c r="P90" s="191"/>
      <c r="Q90" s="170"/>
      <c r="R90" s="172"/>
      <c r="S90" s="188"/>
      <c r="T90" s="189"/>
      <c r="U90" s="179"/>
      <c r="V90" s="180"/>
      <c r="W90" s="179"/>
      <c r="X90" s="180"/>
      <c r="Y90" s="179"/>
      <c r="Z90" s="180"/>
      <c r="AA90" s="192"/>
      <c r="AB90" s="193"/>
      <c r="AC90" s="179"/>
      <c r="AD90" s="180"/>
      <c r="AE90" s="179"/>
      <c r="AF90" s="180"/>
    </row>
    <row r="91" spans="1:32" x14ac:dyDescent="0.2">
      <c r="A91" s="132"/>
      <c r="B91" s="136"/>
      <c r="C91" s="136"/>
      <c r="D91" s="4" t="s">
        <v>11</v>
      </c>
      <c r="E91" s="4" t="s">
        <v>5</v>
      </c>
      <c r="F91" s="137" t="s">
        <v>6</v>
      </c>
      <c r="G91" s="138"/>
      <c r="H91" s="139"/>
      <c r="I91" s="5" t="s">
        <v>5</v>
      </c>
      <c r="J91" s="5" t="s">
        <v>5</v>
      </c>
      <c r="K91" s="5" t="s">
        <v>5</v>
      </c>
      <c r="L91" s="5" t="s">
        <v>5</v>
      </c>
      <c r="M91" s="5" t="s">
        <v>5</v>
      </c>
      <c r="N91" s="5" t="s">
        <v>6</v>
      </c>
      <c r="O91" s="5" t="s">
        <v>5</v>
      </c>
      <c r="P91" s="5" t="s">
        <v>6</v>
      </c>
      <c r="Q91" s="5" t="s">
        <v>5</v>
      </c>
      <c r="R91" s="5" t="s">
        <v>6</v>
      </c>
      <c r="S91" s="5" t="s">
        <v>5</v>
      </c>
      <c r="T91" s="5" t="s">
        <v>6</v>
      </c>
      <c r="U91" s="5" t="s">
        <v>5</v>
      </c>
      <c r="V91" s="5" t="s">
        <v>6</v>
      </c>
      <c r="W91" s="5" t="s">
        <v>5</v>
      </c>
      <c r="X91" s="5" t="s">
        <v>6</v>
      </c>
      <c r="Y91" s="5" t="s">
        <v>5</v>
      </c>
      <c r="Z91" s="5" t="s">
        <v>6</v>
      </c>
      <c r="AA91" s="5" t="s">
        <v>5</v>
      </c>
      <c r="AB91" s="5" t="s">
        <v>6</v>
      </c>
      <c r="AC91" s="5" t="s">
        <v>5</v>
      </c>
      <c r="AD91" s="5" t="s">
        <v>6</v>
      </c>
      <c r="AE91" s="5" t="s">
        <v>5</v>
      </c>
      <c r="AF91" s="5" t="s">
        <v>6</v>
      </c>
    </row>
    <row r="92" spans="1:32" ht="22.5" x14ac:dyDescent="0.2">
      <c r="A92" s="133"/>
      <c r="B92" s="87">
        <v>18</v>
      </c>
      <c r="C92" s="88">
        <v>3222</v>
      </c>
      <c r="D92" s="81">
        <v>3316</v>
      </c>
      <c r="E92" s="81">
        <v>3489</v>
      </c>
      <c r="F92" s="140">
        <v>45756.45</v>
      </c>
      <c r="G92" s="141"/>
      <c r="H92" s="142"/>
      <c r="I92" s="81">
        <v>2090</v>
      </c>
      <c r="J92" s="81">
        <v>1353</v>
      </c>
      <c r="K92" s="81">
        <v>1984</v>
      </c>
      <c r="L92" s="80">
        <v>92</v>
      </c>
      <c r="M92" s="81">
        <v>2048</v>
      </c>
      <c r="N92" s="82">
        <v>24763.08</v>
      </c>
      <c r="O92" s="80">
        <v>187</v>
      </c>
      <c r="P92" s="82">
        <v>2208.5920000000001</v>
      </c>
      <c r="Q92" s="80">
        <v>138</v>
      </c>
      <c r="R92" s="82">
        <v>1845.3119999999999</v>
      </c>
      <c r="S92" s="80">
        <v>11</v>
      </c>
      <c r="T92" s="80">
        <v>106.81</v>
      </c>
      <c r="U92" s="80">
        <v>383</v>
      </c>
      <c r="V92" s="82">
        <v>4750.4399999999996</v>
      </c>
      <c r="W92" s="80">
        <v>227</v>
      </c>
      <c r="X92" s="82">
        <v>2767.25</v>
      </c>
      <c r="Y92" s="80">
        <v>77</v>
      </c>
      <c r="Z92" s="82">
        <v>1042.81</v>
      </c>
      <c r="AA92" s="80">
        <v>132</v>
      </c>
      <c r="AB92" s="82">
        <v>1360.61</v>
      </c>
      <c r="AC92" s="80">
        <v>130</v>
      </c>
      <c r="AD92" s="82">
        <v>1355.78</v>
      </c>
      <c r="AE92" s="80">
        <v>4</v>
      </c>
      <c r="AF92" s="80">
        <v>35.78</v>
      </c>
    </row>
    <row r="93" spans="1:32" x14ac:dyDescent="0.2">
      <c r="A93" s="89" t="s">
        <v>58</v>
      </c>
      <c r="B93" s="84">
        <v>0</v>
      </c>
      <c r="C93" s="84">
        <v>0</v>
      </c>
      <c r="D93" s="84">
        <v>0</v>
      </c>
      <c r="E93" s="84">
        <v>0</v>
      </c>
      <c r="F93" s="143">
        <v>0</v>
      </c>
      <c r="G93" s="144"/>
      <c r="H93" s="145"/>
      <c r="I93" s="84">
        <v>0</v>
      </c>
      <c r="J93" s="84">
        <v>0</v>
      </c>
      <c r="K93" s="84">
        <v>0</v>
      </c>
      <c r="L93" s="84">
        <v>0</v>
      </c>
      <c r="M93" s="84">
        <v>0</v>
      </c>
      <c r="N93" s="84">
        <v>0</v>
      </c>
      <c r="O93" s="84">
        <v>0</v>
      </c>
      <c r="P93" s="84">
        <v>0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4">
        <v>0</v>
      </c>
      <c r="Y93" s="84">
        <v>0</v>
      </c>
      <c r="Z93" s="84">
        <v>0</v>
      </c>
      <c r="AA93" s="84">
        <v>0</v>
      </c>
      <c r="AB93" s="84">
        <v>0</v>
      </c>
      <c r="AC93" s="84">
        <v>0</v>
      </c>
      <c r="AD93" s="84">
        <v>0</v>
      </c>
      <c r="AE93" s="84">
        <v>0</v>
      </c>
      <c r="AF93" s="84">
        <v>0</v>
      </c>
    </row>
    <row r="94" spans="1:32" x14ac:dyDescent="0.2">
      <c r="A94" s="89" t="s">
        <v>59</v>
      </c>
      <c r="B94" s="84">
        <v>7</v>
      </c>
      <c r="C94" s="84">
        <v>838</v>
      </c>
      <c r="D94" s="84">
        <v>838</v>
      </c>
      <c r="E94" s="84">
        <v>838</v>
      </c>
      <c r="F94" s="146">
        <v>14069</v>
      </c>
      <c r="G94" s="147"/>
      <c r="H94" s="148"/>
      <c r="I94" s="84">
        <v>317</v>
      </c>
      <c r="J94" s="84">
        <v>58</v>
      </c>
      <c r="K94" s="84">
        <v>95</v>
      </c>
      <c r="L94" s="84">
        <v>19</v>
      </c>
      <c r="M94" s="84">
        <v>80</v>
      </c>
      <c r="N94" s="85">
        <v>1316</v>
      </c>
      <c r="O94" s="84">
        <v>39</v>
      </c>
      <c r="P94" s="84">
        <v>500</v>
      </c>
      <c r="Q94" s="84">
        <v>39</v>
      </c>
      <c r="R94" s="84">
        <v>500</v>
      </c>
      <c r="S94" s="84">
        <v>0</v>
      </c>
      <c r="T94" s="84">
        <v>0</v>
      </c>
      <c r="U94" s="84">
        <v>0</v>
      </c>
      <c r="V94" s="84">
        <v>0</v>
      </c>
      <c r="W94" s="84">
        <v>0</v>
      </c>
      <c r="X94" s="84">
        <v>0</v>
      </c>
      <c r="Y94" s="84">
        <v>0</v>
      </c>
      <c r="Z94" s="84">
        <v>0</v>
      </c>
      <c r="AA94" s="84">
        <v>0</v>
      </c>
      <c r="AB94" s="84">
        <v>0</v>
      </c>
      <c r="AC94" s="84">
        <v>0</v>
      </c>
      <c r="AD94" s="84">
        <v>0</v>
      </c>
      <c r="AE94" s="84">
        <v>0</v>
      </c>
      <c r="AF94" s="84">
        <v>0</v>
      </c>
    </row>
    <row r="95" spans="1:32" x14ac:dyDescent="0.2">
      <c r="A95" s="89" t="s">
        <v>60</v>
      </c>
      <c r="B95" s="84">
        <v>3</v>
      </c>
      <c r="C95" s="84">
        <v>221</v>
      </c>
      <c r="D95" s="84">
        <v>192</v>
      </c>
      <c r="E95" s="84">
        <v>221</v>
      </c>
      <c r="F95" s="146">
        <v>2590</v>
      </c>
      <c r="G95" s="147"/>
      <c r="H95" s="148"/>
      <c r="I95" s="84">
        <v>2</v>
      </c>
      <c r="J95" s="84">
        <v>3</v>
      </c>
      <c r="K95" s="84">
        <v>74</v>
      </c>
      <c r="L95" s="84">
        <v>11</v>
      </c>
      <c r="M95" s="84">
        <v>66</v>
      </c>
      <c r="N95" s="84">
        <v>870</v>
      </c>
      <c r="O95" s="84">
        <v>24</v>
      </c>
      <c r="P95" s="84">
        <v>143</v>
      </c>
      <c r="Q95" s="84">
        <v>22</v>
      </c>
      <c r="R95" s="84">
        <v>113</v>
      </c>
      <c r="S95" s="84">
        <v>2</v>
      </c>
      <c r="T95" s="84">
        <v>29</v>
      </c>
      <c r="U95" s="84">
        <v>155</v>
      </c>
      <c r="V95" s="85">
        <v>1719</v>
      </c>
      <c r="W95" s="84">
        <v>155</v>
      </c>
      <c r="X95" s="85">
        <v>1719</v>
      </c>
      <c r="Y95" s="84">
        <v>26</v>
      </c>
      <c r="Z95" s="84">
        <v>371</v>
      </c>
      <c r="AA95" s="84">
        <v>129</v>
      </c>
      <c r="AB95" s="85">
        <v>1347</v>
      </c>
      <c r="AC95" s="84">
        <v>129</v>
      </c>
      <c r="AD95" s="85">
        <v>1347</v>
      </c>
      <c r="AE95" s="84">
        <v>3</v>
      </c>
      <c r="AF95" s="84">
        <v>27</v>
      </c>
    </row>
    <row r="96" spans="1:32" x14ac:dyDescent="0.2">
      <c r="A96" s="89" t="s">
        <v>61</v>
      </c>
      <c r="B96" s="84">
        <v>0</v>
      </c>
      <c r="C96" s="84">
        <v>0</v>
      </c>
      <c r="D96" s="84">
        <v>241</v>
      </c>
      <c r="E96" s="84">
        <v>267</v>
      </c>
      <c r="F96" s="181">
        <v>3209.99</v>
      </c>
      <c r="G96" s="182"/>
      <c r="H96" s="183"/>
      <c r="I96" s="84">
        <v>217</v>
      </c>
      <c r="J96" s="84">
        <v>217</v>
      </c>
      <c r="K96" s="84">
        <v>267</v>
      </c>
      <c r="L96" s="84">
        <v>0</v>
      </c>
      <c r="M96" s="84">
        <v>253</v>
      </c>
      <c r="N96" s="86">
        <v>2977.12</v>
      </c>
      <c r="O96" s="84">
        <v>14</v>
      </c>
      <c r="P96" s="84">
        <v>232.86199999999999</v>
      </c>
      <c r="Q96" s="84">
        <v>14</v>
      </c>
      <c r="R96" s="84">
        <v>232.86199999999999</v>
      </c>
      <c r="S96" s="84">
        <v>0</v>
      </c>
      <c r="T96" s="84">
        <v>0</v>
      </c>
      <c r="U96" s="84">
        <v>0</v>
      </c>
      <c r="V96" s="84">
        <v>0</v>
      </c>
      <c r="W96" s="84">
        <v>0</v>
      </c>
      <c r="X96" s="84">
        <v>0</v>
      </c>
      <c r="Y96" s="84">
        <v>0</v>
      </c>
      <c r="Z96" s="84">
        <v>0</v>
      </c>
      <c r="AA96" s="84">
        <v>0</v>
      </c>
      <c r="AB96" s="84">
        <v>0</v>
      </c>
      <c r="AC96" s="84">
        <v>0</v>
      </c>
      <c r="AD96" s="84">
        <v>0</v>
      </c>
      <c r="AE96" s="84">
        <v>0</v>
      </c>
      <c r="AF96" s="84">
        <v>0</v>
      </c>
    </row>
    <row r="97" spans="1:32" x14ac:dyDescent="0.2">
      <c r="A97" s="89" t="s">
        <v>62</v>
      </c>
      <c r="B97" s="84">
        <v>2</v>
      </c>
      <c r="C97" s="84">
        <v>3</v>
      </c>
      <c r="D97" s="84">
        <v>3</v>
      </c>
      <c r="E97" s="84">
        <v>3</v>
      </c>
      <c r="F97" s="143">
        <v>13.61</v>
      </c>
      <c r="G97" s="144"/>
      <c r="H97" s="145"/>
      <c r="I97" s="84">
        <v>3</v>
      </c>
      <c r="J97" s="84">
        <v>3</v>
      </c>
      <c r="K97" s="84">
        <v>3</v>
      </c>
      <c r="L97" s="84">
        <v>0</v>
      </c>
      <c r="M97" s="84">
        <v>0</v>
      </c>
      <c r="N97" s="84">
        <v>0</v>
      </c>
      <c r="O97" s="84">
        <v>3</v>
      </c>
      <c r="P97" s="84">
        <v>13.61</v>
      </c>
      <c r="Q97" s="84">
        <v>0</v>
      </c>
      <c r="R97" s="84">
        <v>0</v>
      </c>
      <c r="S97" s="84">
        <v>0</v>
      </c>
      <c r="T97" s="84">
        <v>0</v>
      </c>
      <c r="U97" s="84">
        <v>3</v>
      </c>
      <c r="V97" s="84">
        <v>13.61</v>
      </c>
      <c r="W97" s="84">
        <v>3</v>
      </c>
      <c r="X97" s="84">
        <v>13.61</v>
      </c>
      <c r="Y97" s="84">
        <v>0</v>
      </c>
      <c r="Z97" s="84">
        <v>0</v>
      </c>
      <c r="AA97" s="84">
        <v>3</v>
      </c>
      <c r="AB97" s="84">
        <v>13.61</v>
      </c>
      <c r="AC97" s="84">
        <v>1</v>
      </c>
      <c r="AD97" s="84">
        <v>8.7799999999999994</v>
      </c>
      <c r="AE97" s="84">
        <v>1</v>
      </c>
      <c r="AF97" s="84">
        <v>8.7799999999999994</v>
      </c>
    </row>
    <row r="98" spans="1:32" x14ac:dyDescent="0.2">
      <c r="A98" s="89" t="s">
        <v>63</v>
      </c>
      <c r="B98" s="84">
        <v>0</v>
      </c>
      <c r="C98" s="84">
        <v>0</v>
      </c>
      <c r="D98" s="84">
        <v>0</v>
      </c>
      <c r="E98" s="84">
        <v>0</v>
      </c>
      <c r="F98" s="143">
        <v>0</v>
      </c>
      <c r="G98" s="144"/>
      <c r="H98" s="145"/>
      <c r="I98" s="84">
        <v>0</v>
      </c>
      <c r="J98" s="84">
        <v>0</v>
      </c>
      <c r="K98" s="84">
        <v>0</v>
      </c>
      <c r="L98" s="84">
        <v>0</v>
      </c>
      <c r="M98" s="84">
        <v>0</v>
      </c>
      <c r="N98" s="84">
        <v>0</v>
      </c>
      <c r="O98" s="84">
        <v>0</v>
      </c>
      <c r="P98" s="84">
        <v>0</v>
      </c>
      <c r="Q98" s="84">
        <v>0</v>
      </c>
      <c r="R98" s="84">
        <v>0</v>
      </c>
      <c r="S98" s="84">
        <v>0</v>
      </c>
      <c r="T98" s="84">
        <v>0</v>
      </c>
      <c r="U98" s="84">
        <v>0</v>
      </c>
      <c r="V98" s="84">
        <v>0</v>
      </c>
      <c r="W98" s="84">
        <v>0</v>
      </c>
      <c r="X98" s="84">
        <v>0</v>
      </c>
      <c r="Y98" s="84">
        <v>0</v>
      </c>
      <c r="Z98" s="84">
        <v>0</v>
      </c>
      <c r="AA98" s="84">
        <v>0</v>
      </c>
      <c r="AB98" s="84">
        <v>0</v>
      </c>
      <c r="AC98" s="84">
        <v>0</v>
      </c>
      <c r="AD98" s="84">
        <v>0</v>
      </c>
      <c r="AE98" s="84">
        <v>0</v>
      </c>
      <c r="AF98" s="84">
        <v>0</v>
      </c>
    </row>
    <row r="99" spans="1:32" x14ac:dyDescent="0.2">
      <c r="A99" s="89" t="s">
        <v>64</v>
      </c>
      <c r="B99" s="84">
        <v>0</v>
      </c>
      <c r="C99" s="84">
        <v>0</v>
      </c>
      <c r="D99" s="84">
        <v>0</v>
      </c>
      <c r="E99" s="84">
        <v>0</v>
      </c>
      <c r="F99" s="143">
        <v>0</v>
      </c>
      <c r="G99" s="144"/>
      <c r="H99" s="145"/>
      <c r="I99" s="84">
        <v>0</v>
      </c>
      <c r="J99" s="84">
        <v>0</v>
      </c>
      <c r="K99" s="84">
        <v>0</v>
      </c>
      <c r="L99" s="84">
        <v>0</v>
      </c>
      <c r="M99" s="84">
        <v>0</v>
      </c>
      <c r="N99" s="84">
        <v>0</v>
      </c>
      <c r="O99" s="84">
        <v>0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4">
        <v>0</v>
      </c>
      <c r="Y99" s="84">
        <v>0</v>
      </c>
      <c r="Z99" s="84">
        <v>0</v>
      </c>
      <c r="AA99" s="84">
        <v>0</v>
      </c>
      <c r="AB99" s="84">
        <v>0</v>
      </c>
      <c r="AC99" s="84">
        <v>0</v>
      </c>
      <c r="AD99" s="84">
        <v>0</v>
      </c>
      <c r="AE99" s="84">
        <v>0</v>
      </c>
      <c r="AF99" s="84">
        <v>0</v>
      </c>
    </row>
    <row r="100" spans="1:32" x14ac:dyDescent="0.2">
      <c r="A100" s="89" t="s">
        <v>65</v>
      </c>
      <c r="B100" s="84">
        <v>0</v>
      </c>
      <c r="C100" s="84">
        <v>0</v>
      </c>
      <c r="D100" s="84">
        <v>0</v>
      </c>
      <c r="E100" s="84">
        <v>0</v>
      </c>
      <c r="F100" s="143">
        <v>0</v>
      </c>
      <c r="G100" s="144"/>
      <c r="H100" s="145"/>
      <c r="I100" s="84">
        <v>0</v>
      </c>
      <c r="J100" s="84">
        <v>0</v>
      </c>
      <c r="K100" s="84">
        <v>0</v>
      </c>
      <c r="L100" s="84">
        <v>0</v>
      </c>
      <c r="M100" s="84">
        <v>0</v>
      </c>
      <c r="N100" s="84">
        <v>0</v>
      </c>
      <c r="O100" s="84">
        <v>0</v>
      </c>
      <c r="P100" s="84">
        <v>0</v>
      </c>
      <c r="Q100" s="84">
        <v>0</v>
      </c>
      <c r="R100" s="84">
        <v>0</v>
      </c>
      <c r="S100" s="84">
        <v>0</v>
      </c>
      <c r="T100" s="84">
        <v>0</v>
      </c>
      <c r="U100" s="84">
        <v>0</v>
      </c>
      <c r="V100" s="84">
        <v>0</v>
      </c>
      <c r="W100" s="84">
        <v>0</v>
      </c>
      <c r="X100" s="84">
        <v>0</v>
      </c>
      <c r="Y100" s="84">
        <v>0</v>
      </c>
      <c r="Z100" s="84">
        <v>0</v>
      </c>
      <c r="AA100" s="84">
        <v>0</v>
      </c>
      <c r="AB100" s="84">
        <v>0</v>
      </c>
      <c r="AC100" s="84">
        <v>0</v>
      </c>
      <c r="AD100" s="84">
        <v>0</v>
      </c>
      <c r="AE100" s="84">
        <v>0</v>
      </c>
      <c r="AF100" s="84">
        <v>0</v>
      </c>
    </row>
    <row r="101" spans="1:32" x14ac:dyDescent="0.2">
      <c r="A101" s="89" t="s">
        <v>66</v>
      </c>
      <c r="B101" s="84">
        <v>0</v>
      </c>
      <c r="C101" s="84">
        <v>0</v>
      </c>
      <c r="D101" s="84">
        <v>0</v>
      </c>
      <c r="E101" s="84">
        <v>0</v>
      </c>
      <c r="F101" s="143">
        <v>0</v>
      </c>
      <c r="G101" s="144"/>
      <c r="H101" s="145"/>
      <c r="I101" s="84">
        <v>0</v>
      </c>
      <c r="J101" s="84">
        <v>0</v>
      </c>
      <c r="K101" s="84">
        <v>0</v>
      </c>
      <c r="L101" s="84">
        <v>0</v>
      </c>
      <c r="M101" s="84">
        <v>0</v>
      </c>
      <c r="N101" s="84">
        <v>0</v>
      </c>
      <c r="O101" s="84">
        <v>0</v>
      </c>
      <c r="P101" s="84">
        <v>0</v>
      </c>
      <c r="Q101" s="84">
        <v>0</v>
      </c>
      <c r="R101" s="84">
        <v>0</v>
      </c>
      <c r="S101" s="84">
        <v>0</v>
      </c>
      <c r="T101" s="84">
        <v>0</v>
      </c>
      <c r="U101" s="84">
        <v>0</v>
      </c>
      <c r="V101" s="84">
        <v>0</v>
      </c>
      <c r="W101" s="84">
        <v>0</v>
      </c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84">
        <v>0</v>
      </c>
      <c r="AD101" s="84">
        <v>0</v>
      </c>
      <c r="AE101" s="84">
        <v>0</v>
      </c>
      <c r="AF101" s="84">
        <v>0</v>
      </c>
    </row>
    <row r="102" spans="1:32" x14ac:dyDescent="0.2">
      <c r="A102" s="89" t="s">
        <v>67</v>
      </c>
      <c r="B102" s="84">
        <v>0</v>
      </c>
      <c r="C102" s="84">
        <v>0</v>
      </c>
      <c r="D102" s="84">
        <v>0</v>
      </c>
      <c r="E102" s="84">
        <v>0</v>
      </c>
      <c r="F102" s="143">
        <v>0</v>
      </c>
      <c r="G102" s="144"/>
      <c r="H102" s="145"/>
      <c r="I102" s="84">
        <v>0</v>
      </c>
      <c r="J102" s="84">
        <v>0</v>
      </c>
      <c r="K102" s="84">
        <v>0</v>
      </c>
      <c r="L102" s="84">
        <v>0</v>
      </c>
      <c r="M102" s="84">
        <v>0</v>
      </c>
      <c r="N102" s="84">
        <v>0</v>
      </c>
      <c r="O102" s="84">
        <v>0</v>
      </c>
      <c r="P102" s="84">
        <v>0</v>
      </c>
      <c r="Q102" s="84">
        <v>0</v>
      </c>
      <c r="R102" s="84">
        <v>0</v>
      </c>
      <c r="S102" s="84">
        <v>0</v>
      </c>
      <c r="T102" s="84">
        <v>0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</v>
      </c>
      <c r="AD102" s="84">
        <v>0</v>
      </c>
      <c r="AE102" s="84">
        <v>0</v>
      </c>
      <c r="AF102" s="84">
        <v>0</v>
      </c>
    </row>
    <row r="103" spans="1:32" x14ac:dyDescent="0.2">
      <c r="A103" s="89" t="s">
        <v>68</v>
      </c>
      <c r="B103" s="84">
        <v>2</v>
      </c>
      <c r="C103" s="84">
        <v>526</v>
      </c>
      <c r="D103" s="84">
        <v>456</v>
      </c>
      <c r="E103" s="84">
        <v>526</v>
      </c>
      <c r="F103" s="181">
        <v>6047.05</v>
      </c>
      <c r="G103" s="182"/>
      <c r="H103" s="183"/>
      <c r="I103" s="84">
        <v>355</v>
      </c>
      <c r="J103" s="84">
        <v>265</v>
      </c>
      <c r="K103" s="84">
        <v>357</v>
      </c>
      <c r="L103" s="84">
        <v>62</v>
      </c>
      <c r="M103" s="84">
        <v>370</v>
      </c>
      <c r="N103" s="86">
        <v>4063.86</v>
      </c>
      <c r="O103" s="84">
        <v>1</v>
      </c>
      <c r="P103" s="84">
        <v>12.79</v>
      </c>
      <c r="Q103" s="84">
        <v>0</v>
      </c>
      <c r="R103" s="84">
        <v>0</v>
      </c>
      <c r="S103" s="84">
        <v>1</v>
      </c>
      <c r="T103" s="84">
        <v>15.94</v>
      </c>
      <c r="U103" s="84">
        <v>156</v>
      </c>
      <c r="V103" s="86">
        <v>1983.19</v>
      </c>
      <c r="W103" s="84">
        <v>0</v>
      </c>
      <c r="X103" s="84">
        <v>0</v>
      </c>
      <c r="Y103" s="84">
        <v>50</v>
      </c>
      <c r="Z103" s="84">
        <v>668.99</v>
      </c>
      <c r="AA103" s="84">
        <v>0</v>
      </c>
      <c r="AB103" s="84">
        <v>0</v>
      </c>
      <c r="AC103" s="84">
        <v>0</v>
      </c>
      <c r="AD103" s="84">
        <v>0</v>
      </c>
      <c r="AE103" s="84">
        <v>0</v>
      </c>
      <c r="AF103" s="84">
        <v>0</v>
      </c>
    </row>
    <row r="104" spans="1:32" x14ac:dyDescent="0.2">
      <c r="A104" s="89" t="s">
        <v>69</v>
      </c>
      <c r="B104" s="84">
        <v>0</v>
      </c>
      <c r="C104" s="84">
        <v>0</v>
      </c>
      <c r="D104" s="84">
        <v>0</v>
      </c>
      <c r="E104" s="84">
        <v>0</v>
      </c>
      <c r="F104" s="143">
        <v>0</v>
      </c>
      <c r="G104" s="144"/>
      <c r="H104" s="145"/>
      <c r="I104" s="84">
        <v>0</v>
      </c>
      <c r="J104" s="84">
        <v>0</v>
      </c>
      <c r="K104" s="84">
        <v>0</v>
      </c>
      <c r="L104" s="84">
        <v>0</v>
      </c>
      <c r="M104" s="84">
        <v>0</v>
      </c>
      <c r="N104" s="84">
        <v>0</v>
      </c>
      <c r="O104" s="84">
        <v>0</v>
      </c>
      <c r="P104" s="84">
        <v>0</v>
      </c>
      <c r="Q104" s="84">
        <v>0</v>
      </c>
      <c r="R104" s="84">
        <v>0</v>
      </c>
      <c r="S104" s="84">
        <v>0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0</v>
      </c>
      <c r="AE104" s="84">
        <v>0</v>
      </c>
      <c r="AF104" s="84">
        <v>0</v>
      </c>
    </row>
    <row r="105" spans="1:32" x14ac:dyDescent="0.2">
      <c r="A105" s="89" t="s">
        <v>70</v>
      </c>
      <c r="B105" s="84">
        <v>0</v>
      </c>
      <c r="C105" s="84">
        <v>0</v>
      </c>
      <c r="D105" s="84">
        <v>0</v>
      </c>
      <c r="E105" s="84">
        <v>0</v>
      </c>
      <c r="F105" s="143">
        <v>0</v>
      </c>
      <c r="G105" s="144"/>
      <c r="H105" s="145"/>
      <c r="I105" s="84">
        <v>0</v>
      </c>
      <c r="J105" s="84">
        <v>0</v>
      </c>
      <c r="K105" s="84">
        <v>0</v>
      </c>
      <c r="L105" s="84">
        <v>0</v>
      </c>
      <c r="M105" s="84">
        <v>0</v>
      </c>
      <c r="N105" s="84">
        <v>0</v>
      </c>
      <c r="O105" s="84">
        <v>0</v>
      </c>
      <c r="P105" s="84">
        <v>0</v>
      </c>
      <c r="Q105" s="84"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4">
        <v>0</v>
      </c>
      <c r="X105" s="84">
        <v>0</v>
      </c>
      <c r="Y105" s="84">
        <v>0</v>
      </c>
      <c r="Z105" s="84">
        <v>0</v>
      </c>
      <c r="AA105" s="84">
        <v>0</v>
      </c>
      <c r="AB105" s="84">
        <v>0</v>
      </c>
      <c r="AC105" s="84">
        <v>0</v>
      </c>
      <c r="AD105" s="84">
        <v>0</v>
      </c>
      <c r="AE105" s="84">
        <v>0</v>
      </c>
      <c r="AF105" s="84">
        <v>0</v>
      </c>
    </row>
    <row r="106" spans="1:32" x14ac:dyDescent="0.2">
      <c r="A106" s="89" t="s">
        <v>71</v>
      </c>
      <c r="B106" s="84">
        <v>0</v>
      </c>
      <c r="C106" s="84">
        <v>0</v>
      </c>
      <c r="D106" s="84">
        <v>0</v>
      </c>
      <c r="E106" s="84">
        <v>0</v>
      </c>
      <c r="F106" s="143">
        <v>0</v>
      </c>
      <c r="G106" s="144"/>
      <c r="H106" s="145"/>
      <c r="I106" s="84">
        <v>0</v>
      </c>
      <c r="J106" s="84">
        <v>0</v>
      </c>
      <c r="K106" s="84">
        <v>0</v>
      </c>
      <c r="L106" s="84">
        <v>0</v>
      </c>
      <c r="M106" s="84">
        <v>0</v>
      </c>
      <c r="N106" s="84">
        <v>0</v>
      </c>
      <c r="O106" s="84">
        <v>0</v>
      </c>
      <c r="P106" s="84">
        <v>0</v>
      </c>
      <c r="Q106" s="84">
        <v>0</v>
      </c>
      <c r="R106" s="84">
        <v>0</v>
      </c>
      <c r="S106" s="84">
        <v>0</v>
      </c>
      <c r="T106" s="84">
        <v>0</v>
      </c>
      <c r="U106" s="84">
        <v>0</v>
      </c>
      <c r="V106" s="84">
        <v>0</v>
      </c>
      <c r="W106" s="84">
        <v>0</v>
      </c>
      <c r="X106" s="84">
        <v>0</v>
      </c>
      <c r="Y106" s="84">
        <v>0</v>
      </c>
      <c r="Z106" s="84">
        <v>0</v>
      </c>
      <c r="AA106" s="84">
        <v>0</v>
      </c>
      <c r="AB106" s="84">
        <v>0</v>
      </c>
      <c r="AC106" s="84">
        <v>0</v>
      </c>
      <c r="AD106" s="84">
        <v>0</v>
      </c>
      <c r="AE106" s="84">
        <v>0</v>
      </c>
      <c r="AF106" s="84">
        <v>0</v>
      </c>
    </row>
    <row r="107" spans="1:32" x14ac:dyDescent="0.2">
      <c r="A107" s="89" t="s">
        <v>72</v>
      </c>
      <c r="B107" s="84">
        <v>0</v>
      </c>
      <c r="C107" s="84">
        <v>0</v>
      </c>
      <c r="D107" s="84">
        <v>0</v>
      </c>
      <c r="E107" s="84">
        <v>0</v>
      </c>
      <c r="F107" s="143">
        <v>0</v>
      </c>
      <c r="G107" s="144"/>
      <c r="H107" s="145"/>
      <c r="I107" s="84">
        <v>0</v>
      </c>
      <c r="J107" s="84">
        <v>0</v>
      </c>
      <c r="K107" s="84">
        <v>0</v>
      </c>
      <c r="L107" s="84">
        <v>0</v>
      </c>
      <c r="M107" s="84">
        <v>0</v>
      </c>
      <c r="N107" s="84">
        <v>0</v>
      </c>
      <c r="O107" s="84">
        <v>0</v>
      </c>
      <c r="P107" s="84">
        <v>0</v>
      </c>
      <c r="Q107" s="84">
        <v>0</v>
      </c>
      <c r="R107" s="84">
        <v>0</v>
      </c>
      <c r="S107" s="84">
        <v>0</v>
      </c>
      <c r="T107" s="84">
        <v>0</v>
      </c>
      <c r="U107" s="84">
        <v>0</v>
      </c>
      <c r="V107" s="84">
        <v>0</v>
      </c>
      <c r="W107" s="84">
        <v>0</v>
      </c>
      <c r="X107" s="84">
        <v>0</v>
      </c>
      <c r="Y107" s="84">
        <v>0</v>
      </c>
      <c r="Z107" s="84">
        <v>0</v>
      </c>
      <c r="AA107" s="84">
        <v>0</v>
      </c>
      <c r="AB107" s="84">
        <v>0</v>
      </c>
      <c r="AC107" s="84">
        <v>0</v>
      </c>
      <c r="AD107" s="84">
        <v>0</v>
      </c>
      <c r="AE107" s="84">
        <v>0</v>
      </c>
      <c r="AF107" s="84">
        <v>0</v>
      </c>
    </row>
    <row r="108" spans="1:32" x14ac:dyDescent="0.2">
      <c r="A108" s="89" t="s">
        <v>73</v>
      </c>
      <c r="B108" s="84">
        <v>2</v>
      </c>
      <c r="C108" s="84">
        <v>634</v>
      </c>
      <c r="D108" s="84">
        <v>586</v>
      </c>
      <c r="E108" s="84">
        <v>634</v>
      </c>
      <c r="F108" s="146">
        <v>7273</v>
      </c>
      <c r="G108" s="147"/>
      <c r="H108" s="148"/>
      <c r="I108" s="84">
        <v>196</v>
      </c>
      <c r="J108" s="84">
        <v>0</v>
      </c>
      <c r="K108" s="84">
        <v>189</v>
      </c>
      <c r="L108" s="84">
        <v>0</v>
      </c>
      <c r="M108" s="84">
        <v>348</v>
      </c>
      <c r="N108" s="85">
        <v>4017</v>
      </c>
      <c r="O108" s="84">
        <v>37</v>
      </c>
      <c r="P108" s="84">
        <v>271.69</v>
      </c>
      <c r="Q108" s="84">
        <v>2</v>
      </c>
      <c r="R108" s="84">
        <v>26.68</v>
      </c>
      <c r="S108" s="84">
        <v>0</v>
      </c>
      <c r="T108" s="84">
        <v>0</v>
      </c>
      <c r="U108" s="84">
        <v>0</v>
      </c>
      <c r="V108" s="84">
        <v>0</v>
      </c>
      <c r="W108" s="84">
        <v>0</v>
      </c>
      <c r="X108" s="84">
        <v>0</v>
      </c>
      <c r="Y108" s="84">
        <v>0</v>
      </c>
      <c r="Z108" s="84">
        <v>0</v>
      </c>
      <c r="AA108" s="84">
        <v>0</v>
      </c>
      <c r="AB108" s="84">
        <v>0</v>
      </c>
      <c r="AC108" s="84">
        <v>0</v>
      </c>
      <c r="AD108" s="84">
        <v>0</v>
      </c>
      <c r="AE108" s="84">
        <v>0</v>
      </c>
      <c r="AF108" s="84">
        <v>0</v>
      </c>
    </row>
    <row r="109" spans="1:32" ht="22.5" x14ac:dyDescent="0.2">
      <c r="A109" s="89" t="s">
        <v>74</v>
      </c>
      <c r="B109" s="84">
        <v>2</v>
      </c>
      <c r="C109" s="85">
        <v>1000</v>
      </c>
      <c r="D109" s="85">
        <v>1000</v>
      </c>
      <c r="E109" s="85">
        <v>1000</v>
      </c>
      <c r="F109" s="181">
        <v>12553.8</v>
      </c>
      <c r="G109" s="182"/>
      <c r="H109" s="183"/>
      <c r="I109" s="85">
        <v>1000</v>
      </c>
      <c r="J109" s="84">
        <v>807</v>
      </c>
      <c r="K109" s="84">
        <v>999</v>
      </c>
      <c r="L109" s="84">
        <v>0</v>
      </c>
      <c r="M109" s="84">
        <v>931</v>
      </c>
      <c r="N109" s="86">
        <v>11519.1</v>
      </c>
      <c r="O109" s="84">
        <v>69</v>
      </c>
      <c r="P109" s="86">
        <v>1034.6400000000001</v>
      </c>
      <c r="Q109" s="84">
        <v>61</v>
      </c>
      <c r="R109" s="84">
        <v>972.77</v>
      </c>
      <c r="S109" s="84">
        <v>8</v>
      </c>
      <c r="T109" s="84">
        <v>61.87</v>
      </c>
      <c r="U109" s="84">
        <v>69</v>
      </c>
      <c r="V109" s="86">
        <v>1034.6400000000001</v>
      </c>
      <c r="W109" s="84">
        <v>69</v>
      </c>
      <c r="X109" s="86">
        <v>1034.6400000000001</v>
      </c>
      <c r="Y109" s="84">
        <v>1</v>
      </c>
      <c r="Z109" s="84">
        <v>2.82</v>
      </c>
      <c r="AA109" s="84">
        <v>0</v>
      </c>
      <c r="AB109" s="84">
        <v>0</v>
      </c>
      <c r="AC109" s="84">
        <v>0</v>
      </c>
      <c r="AD109" s="84">
        <v>0</v>
      </c>
      <c r="AE109" s="84">
        <v>0</v>
      </c>
      <c r="AF109" s="84">
        <v>0</v>
      </c>
    </row>
    <row r="110" spans="1:32" x14ac:dyDescent="0.2">
      <c r="A110" s="89" t="s">
        <v>75</v>
      </c>
      <c r="B110" s="84">
        <v>0</v>
      </c>
      <c r="C110" s="84">
        <v>0</v>
      </c>
      <c r="D110" s="84">
        <v>0</v>
      </c>
      <c r="E110" s="84">
        <v>0</v>
      </c>
      <c r="F110" s="143">
        <v>0</v>
      </c>
      <c r="G110" s="144"/>
      <c r="H110" s="145"/>
      <c r="I110" s="84">
        <v>0</v>
      </c>
      <c r="J110" s="84">
        <v>0</v>
      </c>
      <c r="K110" s="84">
        <v>0</v>
      </c>
      <c r="L110" s="84">
        <v>0</v>
      </c>
      <c r="M110" s="84">
        <v>0</v>
      </c>
      <c r="N110" s="84">
        <v>0</v>
      </c>
      <c r="O110" s="84">
        <v>0</v>
      </c>
      <c r="P110" s="84">
        <v>0</v>
      </c>
      <c r="Q110" s="84">
        <v>0</v>
      </c>
      <c r="R110" s="84">
        <v>0</v>
      </c>
      <c r="S110" s="84">
        <v>0</v>
      </c>
      <c r="T110" s="84">
        <v>0</v>
      </c>
      <c r="U110" s="84">
        <v>0</v>
      </c>
      <c r="V110" s="84">
        <v>0</v>
      </c>
      <c r="W110" s="84">
        <v>0</v>
      </c>
      <c r="X110" s="84">
        <v>0</v>
      </c>
      <c r="Y110" s="84">
        <v>0</v>
      </c>
      <c r="Z110" s="84">
        <v>0</v>
      </c>
      <c r="AA110" s="84">
        <v>0</v>
      </c>
      <c r="AB110" s="84">
        <v>0</v>
      </c>
      <c r="AC110" s="84">
        <v>0</v>
      </c>
      <c r="AD110" s="84">
        <v>0</v>
      </c>
      <c r="AE110" s="84">
        <v>0</v>
      </c>
      <c r="AF110" s="84">
        <v>0</v>
      </c>
    </row>
    <row r="111" spans="1:32" x14ac:dyDescent="0.2">
      <c r="A111" s="89" t="s">
        <v>76</v>
      </c>
      <c r="B111" s="84">
        <v>0</v>
      </c>
      <c r="C111" s="84">
        <v>0</v>
      </c>
      <c r="D111" s="84">
        <v>0</v>
      </c>
      <c r="E111" s="84">
        <v>0</v>
      </c>
      <c r="F111" s="143">
        <v>0</v>
      </c>
      <c r="G111" s="144"/>
      <c r="H111" s="145"/>
      <c r="I111" s="84">
        <v>0</v>
      </c>
      <c r="J111" s="84">
        <v>0</v>
      </c>
      <c r="K111" s="84">
        <v>0</v>
      </c>
      <c r="L111" s="84">
        <v>0</v>
      </c>
      <c r="M111" s="84">
        <v>0</v>
      </c>
      <c r="N111" s="84">
        <v>0</v>
      </c>
      <c r="O111" s="84">
        <v>0</v>
      </c>
      <c r="P111" s="84">
        <v>0</v>
      </c>
      <c r="Q111" s="84">
        <v>0</v>
      </c>
      <c r="R111" s="84">
        <v>0</v>
      </c>
      <c r="S111" s="84">
        <v>0</v>
      </c>
      <c r="T111" s="84">
        <v>0</v>
      </c>
      <c r="U111" s="84">
        <v>0</v>
      </c>
      <c r="V111" s="84">
        <v>0</v>
      </c>
      <c r="W111" s="84">
        <v>0</v>
      </c>
      <c r="X111" s="84">
        <v>0</v>
      </c>
      <c r="Y111" s="84">
        <v>0</v>
      </c>
      <c r="Z111" s="84">
        <v>0</v>
      </c>
      <c r="AA111" s="84">
        <v>0</v>
      </c>
      <c r="AB111" s="84">
        <v>0</v>
      </c>
      <c r="AC111" s="84">
        <v>0</v>
      </c>
      <c r="AD111" s="84">
        <v>0</v>
      </c>
      <c r="AE111" s="84">
        <v>0</v>
      </c>
      <c r="AF111" s="84">
        <v>0</v>
      </c>
    </row>
    <row r="112" spans="1:32" x14ac:dyDescent="0.2">
      <c r="A112" s="89" t="s">
        <v>77</v>
      </c>
      <c r="B112" s="84">
        <v>0</v>
      </c>
      <c r="C112" s="84">
        <v>0</v>
      </c>
      <c r="D112" s="84">
        <v>0</v>
      </c>
      <c r="E112" s="84">
        <v>0</v>
      </c>
      <c r="F112" s="143">
        <v>0</v>
      </c>
      <c r="G112" s="144"/>
      <c r="H112" s="145"/>
      <c r="I112" s="84">
        <v>0</v>
      </c>
      <c r="J112" s="84">
        <v>0</v>
      </c>
      <c r="K112" s="84">
        <v>0</v>
      </c>
      <c r="L112" s="84">
        <v>0</v>
      </c>
      <c r="M112" s="84">
        <v>0</v>
      </c>
      <c r="N112" s="84">
        <v>0</v>
      </c>
      <c r="O112" s="84">
        <v>0</v>
      </c>
      <c r="P112" s="84">
        <v>0</v>
      </c>
      <c r="Q112" s="84">
        <v>0</v>
      </c>
      <c r="R112" s="84">
        <v>0</v>
      </c>
      <c r="S112" s="84">
        <v>0</v>
      </c>
      <c r="T112" s="84">
        <v>0</v>
      </c>
      <c r="U112" s="84">
        <v>0</v>
      </c>
      <c r="V112" s="84">
        <v>0</v>
      </c>
      <c r="W112" s="84">
        <v>0</v>
      </c>
      <c r="X112" s="84">
        <v>0</v>
      </c>
      <c r="Y112" s="84">
        <v>0</v>
      </c>
      <c r="Z112" s="84">
        <v>0</v>
      </c>
      <c r="AA112" s="84">
        <v>0</v>
      </c>
      <c r="AB112" s="84">
        <v>0</v>
      </c>
      <c r="AC112" s="84">
        <v>0</v>
      </c>
      <c r="AD112" s="84">
        <v>0</v>
      </c>
      <c r="AE112" s="84">
        <v>0</v>
      </c>
      <c r="AF112" s="84">
        <v>0</v>
      </c>
    </row>
    <row r="113" spans="1:32" x14ac:dyDescent="0.2">
      <c r="A113" s="89" t="s">
        <v>78</v>
      </c>
      <c r="B113" s="84">
        <v>0</v>
      </c>
      <c r="C113" s="84">
        <v>0</v>
      </c>
      <c r="D113" s="84">
        <v>0</v>
      </c>
      <c r="E113" s="84">
        <v>0</v>
      </c>
      <c r="F113" s="143">
        <v>0</v>
      </c>
      <c r="G113" s="144"/>
      <c r="H113" s="145"/>
      <c r="I113" s="84">
        <v>0</v>
      </c>
      <c r="J113" s="84">
        <v>0</v>
      </c>
      <c r="K113" s="84">
        <v>0</v>
      </c>
      <c r="L113" s="84">
        <v>0</v>
      </c>
      <c r="M113" s="84">
        <v>0</v>
      </c>
      <c r="N113" s="84">
        <v>0</v>
      </c>
      <c r="O113" s="84">
        <v>0</v>
      </c>
      <c r="P113" s="84">
        <v>0</v>
      </c>
      <c r="Q113" s="84">
        <v>0</v>
      </c>
      <c r="R113" s="84">
        <v>0</v>
      </c>
      <c r="S113" s="84">
        <v>0</v>
      </c>
      <c r="T113" s="84">
        <v>0</v>
      </c>
      <c r="U113" s="84">
        <v>0</v>
      </c>
      <c r="V113" s="84">
        <v>0</v>
      </c>
      <c r="W113" s="84">
        <v>0</v>
      </c>
      <c r="X113" s="84">
        <v>0</v>
      </c>
      <c r="Y113" s="84">
        <v>0</v>
      </c>
      <c r="Z113" s="84">
        <v>0</v>
      </c>
      <c r="AA113" s="84">
        <v>0</v>
      </c>
      <c r="AB113" s="84">
        <v>0</v>
      </c>
      <c r="AC113" s="84">
        <v>0</v>
      </c>
      <c r="AD113" s="84">
        <v>0</v>
      </c>
      <c r="AE113" s="84">
        <v>0</v>
      </c>
      <c r="AF113" s="84">
        <v>0</v>
      </c>
    </row>
    <row r="114" spans="1:32" x14ac:dyDescent="0.2">
      <c r="A114" s="89" t="s">
        <v>79</v>
      </c>
      <c r="B114" s="84">
        <v>0</v>
      </c>
      <c r="C114" s="84">
        <v>0</v>
      </c>
      <c r="D114" s="84">
        <v>0</v>
      </c>
      <c r="E114" s="84">
        <v>0</v>
      </c>
      <c r="F114" s="143">
        <v>0</v>
      </c>
      <c r="G114" s="144"/>
      <c r="H114" s="145"/>
      <c r="I114" s="84">
        <v>0</v>
      </c>
      <c r="J114" s="84">
        <v>0</v>
      </c>
      <c r="K114" s="84">
        <v>0</v>
      </c>
      <c r="L114" s="84">
        <v>0</v>
      </c>
      <c r="M114" s="84">
        <v>0</v>
      </c>
      <c r="N114" s="84">
        <v>0</v>
      </c>
      <c r="O114" s="84">
        <v>0</v>
      </c>
      <c r="P114" s="84">
        <v>0</v>
      </c>
      <c r="Q114" s="84">
        <v>0</v>
      </c>
      <c r="R114" s="84">
        <v>0</v>
      </c>
      <c r="S114" s="84">
        <v>0</v>
      </c>
      <c r="T114" s="84">
        <v>0</v>
      </c>
      <c r="U114" s="84">
        <v>0</v>
      </c>
      <c r="V114" s="84">
        <v>0</v>
      </c>
      <c r="W114" s="84">
        <v>0</v>
      </c>
      <c r="X114" s="84">
        <v>0</v>
      </c>
      <c r="Y114" s="84">
        <v>0</v>
      </c>
      <c r="Z114" s="84">
        <v>0</v>
      </c>
      <c r="AA114" s="84">
        <v>0</v>
      </c>
      <c r="AB114" s="84">
        <v>0</v>
      </c>
      <c r="AC114" s="84">
        <v>0</v>
      </c>
      <c r="AD114" s="84">
        <v>0</v>
      </c>
      <c r="AE114" s="84">
        <v>0</v>
      </c>
      <c r="AF114" s="84">
        <v>0</v>
      </c>
    </row>
    <row r="115" spans="1:32" ht="34.5" customHeight="1" x14ac:dyDescent="0.2">
      <c r="A115" s="7" t="s">
        <v>80</v>
      </c>
    </row>
    <row r="116" spans="1:32" x14ac:dyDescent="0.2">
      <c r="A116" s="131" t="s">
        <v>18</v>
      </c>
      <c r="B116" s="149" t="s">
        <v>2</v>
      </c>
      <c r="C116" s="150"/>
      <c r="D116" s="149" t="s">
        <v>3</v>
      </c>
      <c r="E116" s="151"/>
      <c r="F116" s="151"/>
      <c r="G116" s="151"/>
      <c r="H116" s="151"/>
      <c r="I116" s="151"/>
      <c r="J116" s="151"/>
      <c r="K116" s="151"/>
      <c r="L116" s="151"/>
      <c r="M116" s="151"/>
      <c r="N116" s="151"/>
      <c r="O116" s="151"/>
      <c r="P116" s="151"/>
      <c r="Q116" s="151"/>
      <c r="R116" s="151"/>
      <c r="S116" s="151"/>
      <c r="T116" s="151"/>
      <c r="U116" s="15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  <c r="AF116" s="150"/>
    </row>
    <row r="117" spans="1:32" ht="14.25" customHeight="1" x14ac:dyDescent="0.2">
      <c r="A117" s="132"/>
      <c r="B117" s="134" t="s">
        <v>4</v>
      </c>
      <c r="C117" s="134" t="s">
        <v>5</v>
      </c>
      <c r="D117" s="76" t="s">
        <v>7</v>
      </c>
      <c r="E117" s="76" t="s">
        <v>5</v>
      </c>
      <c r="F117" s="152" t="s">
        <v>10</v>
      </c>
      <c r="G117" s="153"/>
      <c r="H117" s="154"/>
      <c r="I117" s="161" t="s">
        <v>111</v>
      </c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  <c r="AF117" s="163"/>
    </row>
    <row r="118" spans="1:32" ht="23.25" customHeight="1" x14ac:dyDescent="0.2">
      <c r="A118" s="132"/>
      <c r="B118" s="135"/>
      <c r="C118" s="135"/>
      <c r="D118" s="77" t="s">
        <v>8</v>
      </c>
      <c r="E118" s="77" t="s">
        <v>9</v>
      </c>
      <c r="F118" s="155"/>
      <c r="G118" s="156"/>
      <c r="H118" s="157"/>
      <c r="I118" s="8" t="s">
        <v>112</v>
      </c>
      <c r="J118" s="8" t="s">
        <v>101</v>
      </c>
      <c r="K118" s="8" t="s">
        <v>115</v>
      </c>
      <c r="L118" s="8" t="s">
        <v>118</v>
      </c>
      <c r="M118" s="164" t="s">
        <v>119</v>
      </c>
      <c r="N118" s="165"/>
      <c r="O118" s="165"/>
      <c r="P118" s="165"/>
      <c r="Q118" s="165"/>
      <c r="R118" s="165"/>
      <c r="S118" s="165"/>
      <c r="T118" s="166"/>
      <c r="U118" s="173" t="s">
        <v>120</v>
      </c>
      <c r="V118" s="174"/>
      <c r="W118" s="173" t="s">
        <v>120</v>
      </c>
      <c r="X118" s="174"/>
      <c r="Y118" s="173" t="s">
        <v>125</v>
      </c>
      <c r="Z118" s="174"/>
      <c r="AA118" s="173" t="s">
        <v>103</v>
      </c>
      <c r="AB118" s="174"/>
      <c r="AC118" s="173" t="s">
        <v>127</v>
      </c>
      <c r="AD118" s="174"/>
      <c r="AE118" s="173" t="s">
        <v>131</v>
      </c>
      <c r="AF118" s="174"/>
    </row>
    <row r="119" spans="1:32" x14ac:dyDescent="0.2">
      <c r="A119" s="132"/>
      <c r="B119" s="135"/>
      <c r="C119" s="135"/>
      <c r="D119" s="2"/>
      <c r="E119" s="2"/>
      <c r="F119" s="155"/>
      <c r="G119" s="156"/>
      <c r="H119" s="157"/>
      <c r="I119" s="9" t="s">
        <v>5</v>
      </c>
      <c r="J119" s="9" t="s">
        <v>5</v>
      </c>
      <c r="K119" s="9" t="s">
        <v>116</v>
      </c>
      <c r="L119" s="9" t="s">
        <v>102</v>
      </c>
      <c r="M119" s="167"/>
      <c r="N119" s="168"/>
      <c r="O119" s="168"/>
      <c r="P119" s="168"/>
      <c r="Q119" s="168"/>
      <c r="R119" s="168"/>
      <c r="S119" s="168"/>
      <c r="T119" s="169"/>
      <c r="U119" s="175" t="s">
        <v>121</v>
      </c>
      <c r="V119" s="176"/>
      <c r="W119" s="175" t="s">
        <v>122</v>
      </c>
      <c r="X119" s="176"/>
      <c r="Y119" s="175" t="s">
        <v>126</v>
      </c>
      <c r="Z119" s="176"/>
      <c r="AA119" s="175" t="s">
        <v>125</v>
      </c>
      <c r="AB119" s="176"/>
      <c r="AC119" s="175" t="s">
        <v>128</v>
      </c>
      <c r="AD119" s="176"/>
      <c r="AE119" s="175" t="s">
        <v>132</v>
      </c>
      <c r="AF119" s="176"/>
    </row>
    <row r="120" spans="1:32" ht="14.25" customHeight="1" x14ac:dyDescent="0.2">
      <c r="A120" s="132"/>
      <c r="B120" s="135"/>
      <c r="C120" s="135"/>
      <c r="D120" s="2"/>
      <c r="E120" s="2"/>
      <c r="F120" s="155"/>
      <c r="G120" s="156"/>
      <c r="H120" s="157"/>
      <c r="I120" s="9" t="s">
        <v>113</v>
      </c>
      <c r="J120" s="9" t="s">
        <v>114</v>
      </c>
      <c r="K120" s="9" t="s">
        <v>117</v>
      </c>
      <c r="L120" s="12"/>
      <c r="M120" s="170"/>
      <c r="N120" s="171"/>
      <c r="O120" s="171"/>
      <c r="P120" s="171"/>
      <c r="Q120" s="171"/>
      <c r="R120" s="171"/>
      <c r="S120" s="171"/>
      <c r="T120" s="172"/>
      <c r="U120" s="177"/>
      <c r="V120" s="178"/>
      <c r="W120" s="175" t="s">
        <v>123</v>
      </c>
      <c r="X120" s="176"/>
      <c r="Y120" s="177"/>
      <c r="Z120" s="178"/>
      <c r="AA120" s="175" t="s">
        <v>126</v>
      </c>
      <c r="AB120" s="176"/>
      <c r="AC120" s="175" t="s">
        <v>129</v>
      </c>
      <c r="AD120" s="176"/>
      <c r="AE120" s="177"/>
      <c r="AF120" s="178"/>
    </row>
    <row r="121" spans="1:32" ht="14.25" customHeight="1" x14ac:dyDescent="0.2">
      <c r="A121" s="132"/>
      <c r="B121" s="135"/>
      <c r="C121" s="135"/>
      <c r="D121" s="2"/>
      <c r="E121" s="2"/>
      <c r="F121" s="155"/>
      <c r="G121" s="156"/>
      <c r="H121" s="157"/>
      <c r="I121" s="10"/>
      <c r="J121" s="10"/>
      <c r="K121" s="12"/>
      <c r="L121" s="12"/>
      <c r="M121" s="164" t="s">
        <v>125</v>
      </c>
      <c r="N121" s="166"/>
      <c r="O121" s="164" t="s">
        <v>103</v>
      </c>
      <c r="P121" s="166"/>
      <c r="Q121" s="164" t="s">
        <v>104</v>
      </c>
      <c r="R121" s="166"/>
      <c r="S121" s="164" t="s">
        <v>105</v>
      </c>
      <c r="T121" s="166"/>
      <c r="U121" s="177"/>
      <c r="V121" s="178"/>
      <c r="W121" s="175" t="s">
        <v>124</v>
      </c>
      <c r="X121" s="176"/>
      <c r="Y121" s="177"/>
      <c r="Z121" s="178"/>
      <c r="AA121" s="184"/>
      <c r="AB121" s="185"/>
      <c r="AC121" s="175" t="s">
        <v>130</v>
      </c>
      <c r="AD121" s="176"/>
      <c r="AE121" s="177"/>
      <c r="AF121" s="178"/>
    </row>
    <row r="122" spans="1:32" ht="14.25" customHeight="1" x14ac:dyDescent="0.2">
      <c r="A122" s="132"/>
      <c r="B122" s="135"/>
      <c r="C122" s="135"/>
      <c r="D122" s="2"/>
      <c r="E122" s="2"/>
      <c r="F122" s="155"/>
      <c r="G122" s="156"/>
      <c r="H122" s="157"/>
      <c r="I122" s="10"/>
      <c r="J122" s="10"/>
      <c r="K122" s="12"/>
      <c r="L122" s="12"/>
      <c r="M122" s="167" t="s">
        <v>126</v>
      </c>
      <c r="N122" s="169"/>
      <c r="O122" s="167" t="s">
        <v>125</v>
      </c>
      <c r="P122" s="169"/>
      <c r="Q122" s="167"/>
      <c r="R122" s="169"/>
      <c r="S122" s="167" t="s">
        <v>106</v>
      </c>
      <c r="T122" s="169"/>
      <c r="U122" s="177"/>
      <c r="V122" s="178"/>
      <c r="W122" s="177"/>
      <c r="X122" s="178"/>
      <c r="Y122" s="177"/>
      <c r="Z122" s="178"/>
      <c r="AA122" s="184"/>
      <c r="AB122" s="185"/>
      <c r="AC122" s="177"/>
      <c r="AD122" s="178"/>
      <c r="AE122" s="177"/>
      <c r="AF122" s="178"/>
    </row>
    <row r="123" spans="1:32" x14ac:dyDescent="0.2">
      <c r="A123" s="132"/>
      <c r="B123" s="135"/>
      <c r="C123" s="135"/>
      <c r="D123" s="2"/>
      <c r="E123" s="2"/>
      <c r="F123" s="155"/>
      <c r="G123" s="156"/>
      <c r="H123" s="157"/>
      <c r="I123" s="10"/>
      <c r="J123" s="10"/>
      <c r="K123" s="12"/>
      <c r="L123" s="12"/>
      <c r="M123" s="186"/>
      <c r="N123" s="187"/>
      <c r="O123" s="167" t="s">
        <v>126</v>
      </c>
      <c r="P123" s="169"/>
      <c r="Q123" s="167"/>
      <c r="R123" s="169"/>
      <c r="S123" s="186"/>
      <c r="T123" s="187"/>
      <c r="U123" s="177"/>
      <c r="V123" s="178"/>
      <c r="W123" s="177"/>
      <c r="X123" s="178"/>
      <c r="Y123" s="177"/>
      <c r="Z123" s="178"/>
      <c r="AA123" s="184"/>
      <c r="AB123" s="185"/>
      <c r="AC123" s="177"/>
      <c r="AD123" s="178"/>
      <c r="AE123" s="177"/>
      <c r="AF123" s="178"/>
    </row>
    <row r="124" spans="1:32" x14ac:dyDescent="0.2">
      <c r="A124" s="132"/>
      <c r="B124" s="135"/>
      <c r="C124" s="135"/>
      <c r="D124" s="3"/>
      <c r="E124" s="3"/>
      <c r="F124" s="158"/>
      <c r="G124" s="159"/>
      <c r="H124" s="160"/>
      <c r="I124" s="11"/>
      <c r="J124" s="11"/>
      <c r="K124" s="13"/>
      <c r="L124" s="13"/>
      <c r="M124" s="188"/>
      <c r="N124" s="189"/>
      <c r="O124" s="190"/>
      <c r="P124" s="191"/>
      <c r="Q124" s="170"/>
      <c r="R124" s="172"/>
      <c r="S124" s="188"/>
      <c r="T124" s="189"/>
      <c r="U124" s="179"/>
      <c r="V124" s="180"/>
      <c r="W124" s="179"/>
      <c r="X124" s="180"/>
      <c r="Y124" s="179"/>
      <c r="Z124" s="180"/>
      <c r="AA124" s="192"/>
      <c r="AB124" s="193"/>
      <c r="AC124" s="179"/>
      <c r="AD124" s="180"/>
      <c r="AE124" s="179"/>
      <c r="AF124" s="180"/>
    </row>
    <row r="125" spans="1:32" x14ac:dyDescent="0.2">
      <c r="A125" s="132"/>
      <c r="B125" s="136"/>
      <c r="C125" s="136"/>
      <c r="D125" s="4" t="s">
        <v>11</v>
      </c>
      <c r="E125" s="4" t="s">
        <v>5</v>
      </c>
      <c r="F125" s="137" t="s">
        <v>6</v>
      </c>
      <c r="G125" s="138"/>
      <c r="H125" s="139"/>
      <c r="I125" s="5" t="s">
        <v>5</v>
      </c>
      <c r="J125" s="5" t="s">
        <v>5</v>
      </c>
      <c r="K125" s="5" t="s">
        <v>5</v>
      </c>
      <c r="L125" s="5" t="s">
        <v>5</v>
      </c>
      <c r="M125" s="5" t="s">
        <v>5</v>
      </c>
      <c r="N125" s="5" t="s">
        <v>6</v>
      </c>
      <c r="O125" s="5" t="s">
        <v>5</v>
      </c>
      <c r="P125" s="5" t="s">
        <v>6</v>
      </c>
      <c r="Q125" s="5" t="s">
        <v>5</v>
      </c>
      <c r="R125" s="5" t="s">
        <v>6</v>
      </c>
      <c r="S125" s="5" t="s">
        <v>5</v>
      </c>
      <c r="T125" s="5" t="s">
        <v>6</v>
      </c>
      <c r="U125" s="5" t="s">
        <v>5</v>
      </c>
      <c r="V125" s="5" t="s">
        <v>6</v>
      </c>
      <c r="W125" s="5" t="s">
        <v>5</v>
      </c>
      <c r="X125" s="5" t="s">
        <v>6</v>
      </c>
      <c r="Y125" s="5" t="s">
        <v>5</v>
      </c>
      <c r="Z125" s="5" t="s">
        <v>6</v>
      </c>
      <c r="AA125" s="5" t="s">
        <v>5</v>
      </c>
      <c r="AB125" s="5" t="s">
        <v>6</v>
      </c>
      <c r="AC125" s="5" t="s">
        <v>5</v>
      </c>
      <c r="AD125" s="5" t="s">
        <v>6</v>
      </c>
      <c r="AE125" s="5" t="s">
        <v>5</v>
      </c>
      <c r="AF125" s="5" t="s">
        <v>6</v>
      </c>
    </row>
    <row r="126" spans="1:32" ht="22.5" x14ac:dyDescent="0.2">
      <c r="A126" s="133"/>
      <c r="B126" s="87">
        <v>25</v>
      </c>
      <c r="C126" s="88">
        <v>6142</v>
      </c>
      <c r="D126" s="81">
        <v>4660</v>
      </c>
      <c r="E126" s="81">
        <v>5927</v>
      </c>
      <c r="F126" s="140">
        <v>61954.14</v>
      </c>
      <c r="G126" s="141"/>
      <c r="H126" s="142"/>
      <c r="I126" s="80">
        <v>73</v>
      </c>
      <c r="J126" s="80">
        <v>89</v>
      </c>
      <c r="K126" s="81">
        <v>3134</v>
      </c>
      <c r="L126" s="81">
        <v>1134</v>
      </c>
      <c r="M126" s="81">
        <v>3396</v>
      </c>
      <c r="N126" s="82">
        <v>32314.5</v>
      </c>
      <c r="O126" s="80">
        <v>953</v>
      </c>
      <c r="P126" s="82">
        <v>10281.512000000001</v>
      </c>
      <c r="Q126" s="80">
        <v>957</v>
      </c>
      <c r="R126" s="82">
        <v>10316.684999999999</v>
      </c>
      <c r="S126" s="80">
        <v>1</v>
      </c>
      <c r="T126" s="80">
        <v>4.9775</v>
      </c>
      <c r="U126" s="80">
        <v>388</v>
      </c>
      <c r="V126" s="80">
        <v>321</v>
      </c>
      <c r="W126" s="81">
        <v>1258</v>
      </c>
      <c r="X126" s="82">
        <v>14961.73</v>
      </c>
      <c r="Y126" s="80">
        <v>228</v>
      </c>
      <c r="Z126" s="81">
        <v>1965</v>
      </c>
      <c r="AA126" s="80">
        <v>753</v>
      </c>
      <c r="AB126" s="81">
        <v>7756</v>
      </c>
      <c r="AC126" s="80">
        <v>753</v>
      </c>
      <c r="AD126" s="81">
        <v>7756</v>
      </c>
      <c r="AE126" s="80">
        <v>0</v>
      </c>
      <c r="AF126" s="80">
        <v>0</v>
      </c>
    </row>
    <row r="127" spans="1:32" x14ac:dyDescent="0.2">
      <c r="A127" s="89" t="s">
        <v>81</v>
      </c>
      <c r="B127" s="84">
        <v>4</v>
      </c>
      <c r="C127" s="84">
        <v>666</v>
      </c>
      <c r="D127" s="84">
        <v>666</v>
      </c>
      <c r="E127" s="84">
        <v>666</v>
      </c>
      <c r="F127" s="181">
        <v>11362.6</v>
      </c>
      <c r="G127" s="182"/>
      <c r="H127" s="183"/>
      <c r="I127" s="84">
        <v>0</v>
      </c>
      <c r="J127" s="84">
        <v>0</v>
      </c>
      <c r="K127" s="84">
        <v>339</v>
      </c>
      <c r="L127" s="84">
        <v>0</v>
      </c>
      <c r="M127" s="84">
        <v>339</v>
      </c>
      <c r="N127" s="86">
        <v>6442.88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327</v>
      </c>
      <c r="X127" s="86">
        <v>4919.7299999999996</v>
      </c>
      <c r="Y127" s="84">
        <v>0</v>
      </c>
      <c r="Z127" s="84">
        <v>0</v>
      </c>
      <c r="AA127" s="84">
        <v>0</v>
      </c>
      <c r="AB127" s="84">
        <v>0</v>
      </c>
      <c r="AC127" s="84">
        <v>0</v>
      </c>
      <c r="AD127" s="84">
        <v>0</v>
      </c>
      <c r="AE127" s="84">
        <v>0</v>
      </c>
      <c r="AF127" s="84">
        <v>0</v>
      </c>
    </row>
    <row r="128" spans="1:32" x14ac:dyDescent="0.2">
      <c r="A128" s="89" t="s">
        <v>82</v>
      </c>
      <c r="B128" s="84">
        <v>3</v>
      </c>
      <c r="C128" s="85">
        <v>1000</v>
      </c>
      <c r="D128" s="85">
        <v>1000</v>
      </c>
      <c r="E128" s="85">
        <v>1000</v>
      </c>
      <c r="F128" s="146">
        <v>15350</v>
      </c>
      <c r="G128" s="147"/>
      <c r="H128" s="148"/>
      <c r="I128" s="84">
        <v>0</v>
      </c>
      <c r="J128" s="84">
        <v>0</v>
      </c>
      <c r="K128" s="84">
        <v>438</v>
      </c>
      <c r="L128" s="84">
        <v>438</v>
      </c>
      <c r="M128" s="84">
        <v>438</v>
      </c>
      <c r="N128" s="85">
        <v>6713</v>
      </c>
      <c r="O128" s="84">
        <v>0</v>
      </c>
      <c r="P128" s="84">
        <v>0</v>
      </c>
      <c r="Q128" s="84">
        <v>0</v>
      </c>
      <c r="R128" s="84">
        <v>0</v>
      </c>
      <c r="S128" s="84">
        <v>0</v>
      </c>
      <c r="T128" s="84">
        <v>0</v>
      </c>
      <c r="U128" s="84">
        <v>0</v>
      </c>
      <c r="V128" s="84">
        <v>0</v>
      </c>
      <c r="W128" s="84">
        <v>0</v>
      </c>
      <c r="X128" s="84">
        <v>0</v>
      </c>
      <c r="Y128" s="84">
        <v>0</v>
      </c>
      <c r="Z128" s="84">
        <v>0</v>
      </c>
      <c r="AA128" s="84">
        <v>0</v>
      </c>
      <c r="AB128" s="84">
        <v>0</v>
      </c>
      <c r="AC128" s="84">
        <v>0</v>
      </c>
      <c r="AD128" s="84">
        <v>0</v>
      </c>
      <c r="AE128" s="84">
        <v>0</v>
      </c>
      <c r="AF128" s="84">
        <v>0</v>
      </c>
    </row>
    <row r="129" spans="1:32" x14ac:dyDescent="0.2">
      <c r="A129" s="89" t="s">
        <v>83</v>
      </c>
      <c r="B129" s="84">
        <v>4</v>
      </c>
      <c r="C129" s="84">
        <v>106</v>
      </c>
      <c r="D129" s="84">
        <v>106</v>
      </c>
      <c r="E129" s="84">
        <v>106</v>
      </c>
      <c r="F129" s="181">
        <v>1043.06</v>
      </c>
      <c r="G129" s="182"/>
      <c r="H129" s="183"/>
      <c r="I129" s="84">
        <v>15</v>
      </c>
      <c r="J129" s="84">
        <v>6</v>
      </c>
      <c r="K129" s="84">
        <v>80</v>
      </c>
      <c r="L129" s="84">
        <v>0</v>
      </c>
      <c r="M129" s="84">
        <v>6</v>
      </c>
      <c r="N129" s="84">
        <v>45.37</v>
      </c>
      <c r="O129" s="84">
        <v>0</v>
      </c>
      <c r="P129" s="84">
        <v>0</v>
      </c>
      <c r="Q129" s="84">
        <v>5</v>
      </c>
      <c r="R129" s="84">
        <v>40.15</v>
      </c>
      <c r="S129" s="84">
        <v>0</v>
      </c>
      <c r="T129" s="84">
        <v>0</v>
      </c>
      <c r="U129" s="84">
        <v>0</v>
      </c>
      <c r="V129" s="84">
        <v>0</v>
      </c>
      <c r="W129" s="84">
        <v>0</v>
      </c>
      <c r="X129" s="84">
        <v>0</v>
      </c>
      <c r="Y129" s="84">
        <v>0</v>
      </c>
      <c r="Z129" s="84">
        <v>0</v>
      </c>
      <c r="AA129" s="84">
        <v>0</v>
      </c>
      <c r="AB129" s="84">
        <v>0</v>
      </c>
      <c r="AC129" s="84">
        <v>0</v>
      </c>
      <c r="AD129" s="84">
        <v>0</v>
      </c>
      <c r="AE129" s="84">
        <v>0</v>
      </c>
      <c r="AF129" s="84">
        <v>0</v>
      </c>
    </row>
    <row r="130" spans="1:32" x14ac:dyDescent="0.2">
      <c r="A130" s="89" t="s">
        <v>84</v>
      </c>
      <c r="B130" s="84">
        <v>6</v>
      </c>
      <c r="C130" s="85">
        <v>1000</v>
      </c>
      <c r="D130" s="85">
        <v>1000</v>
      </c>
      <c r="E130" s="85">
        <v>1000</v>
      </c>
      <c r="F130" s="181">
        <v>8493.48</v>
      </c>
      <c r="G130" s="182"/>
      <c r="H130" s="183"/>
      <c r="I130" s="84">
        <v>0</v>
      </c>
      <c r="J130" s="84">
        <v>0</v>
      </c>
      <c r="K130" s="84">
        <v>655</v>
      </c>
      <c r="L130" s="84">
        <v>0</v>
      </c>
      <c r="M130" s="84">
        <v>655</v>
      </c>
      <c r="N130" s="85">
        <v>5104</v>
      </c>
      <c r="O130" s="84">
        <v>0</v>
      </c>
      <c r="P130" s="84">
        <v>0</v>
      </c>
      <c r="Q130" s="84">
        <v>0</v>
      </c>
      <c r="R130" s="84">
        <v>0</v>
      </c>
      <c r="S130" s="84">
        <v>0</v>
      </c>
      <c r="T130" s="84">
        <v>0</v>
      </c>
      <c r="U130" s="84">
        <v>345</v>
      </c>
      <c r="V130" s="84">
        <v>0</v>
      </c>
      <c r="W130" s="84">
        <v>0</v>
      </c>
      <c r="X130" s="84">
        <v>0</v>
      </c>
      <c r="Y130" s="84">
        <v>93</v>
      </c>
      <c r="Z130" s="84">
        <v>0</v>
      </c>
      <c r="AA130" s="84">
        <v>0</v>
      </c>
      <c r="AB130" s="84">
        <v>0</v>
      </c>
      <c r="AC130" s="84">
        <v>0</v>
      </c>
      <c r="AD130" s="84">
        <v>0</v>
      </c>
      <c r="AE130" s="84">
        <v>0</v>
      </c>
      <c r="AF130" s="84">
        <v>0</v>
      </c>
    </row>
    <row r="131" spans="1:32" x14ac:dyDescent="0.2">
      <c r="A131" s="89" t="s">
        <v>85</v>
      </c>
      <c r="B131" s="84">
        <v>0</v>
      </c>
      <c r="C131" s="84">
        <v>0</v>
      </c>
      <c r="D131" s="84">
        <v>0</v>
      </c>
      <c r="E131" s="84">
        <v>0</v>
      </c>
      <c r="F131" s="143">
        <v>0</v>
      </c>
      <c r="G131" s="144"/>
      <c r="H131" s="145"/>
      <c r="I131" s="84">
        <v>0</v>
      </c>
      <c r="J131" s="84">
        <v>0</v>
      </c>
      <c r="K131" s="84">
        <v>0</v>
      </c>
      <c r="L131" s="84">
        <v>0</v>
      </c>
      <c r="M131" s="84">
        <v>0</v>
      </c>
      <c r="N131" s="84">
        <v>0</v>
      </c>
      <c r="O131" s="84">
        <v>0</v>
      </c>
      <c r="P131" s="84">
        <v>0</v>
      </c>
      <c r="Q131" s="84">
        <v>0</v>
      </c>
      <c r="R131" s="84">
        <v>0</v>
      </c>
      <c r="S131" s="84">
        <v>0</v>
      </c>
      <c r="T131" s="84">
        <v>0</v>
      </c>
      <c r="U131" s="84">
        <v>0</v>
      </c>
      <c r="V131" s="84">
        <v>0</v>
      </c>
      <c r="W131" s="84">
        <v>0</v>
      </c>
      <c r="X131" s="84">
        <v>0</v>
      </c>
      <c r="Y131" s="84">
        <v>0</v>
      </c>
      <c r="Z131" s="84">
        <v>0</v>
      </c>
      <c r="AA131" s="84">
        <v>0</v>
      </c>
      <c r="AB131" s="84">
        <v>0</v>
      </c>
      <c r="AC131" s="84">
        <v>0</v>
      </c>
      <c r="AD131" s="84">
        <v>0</v>
      </c>
      <c r="AE131" s="84">
        <v>0</v>
      </c>
      <c r="AF131" s="84">
        <v>0</v>
      </c>
    </row>
    <row r="132" spans="1:32" x14ac:dyDescent="0.2">
      <c r="A132" s="89" t="s">
        <v>86</v>
      </c>
      <c r="B132" s="84">
        <v>0</v>
      </c>
      <c r="C132" s="84">
        <v>0</v>
      </c>
      <c r="D132" s="84">
        <v>0</v>
      </c>
      <c r="E132" s="84">
        <v>0</v>
      </c>
      <c r="F132" s="143">
        <v>0</v>
      </c>
      <c r="G132" s="144"/>
      <c r="H132" s="145"/>
      <c r="I132" s="84">
        <v>0</v>
      </c>
      <c r="J132" s="84">
        <v>0</v>
      </c>
      <c r="K132" s="84">
        <v>0</v>
      </c>
      <c r="L132" s="84">
        <v>0</v>
      </c>
      <c r="M132" s="84">
        <v>0</v>
      </c>
      <c r="N132" s="84">
        <v>0</v>
      </c>
      <c r="O132" s="84">
        <v>0</v>
      </c>
      <c r="P132" s="84">
        <v>0</v>
      </c>
      <c r="Q132" s="84">
        <v>0</v>
      </c>
      <c r="R132" s="84">
        <v>0</v>
      </c>
      <c r="S132" s="84">
        <v>0</v>
      </c>
      <c r="T132" s="84">
        <v>0</v>
      </c>
      <c r="U132" s="84">
        <v>0</v>
      </c>
      <c r="V132" s="84">
        <v>0</v>
      </c>
      <c r="W132" s="84">
        <v>0</v>
      </c>
      <c r="X132" s="84">
        <v>0</v>
      </c>
      <c r="Y132" s="84">
        <v>0</v>
      </c>
      <c r="Z132" s="84">
        <v>0</v>
      </c>
      <c r="AA132" s="84">
        <v>0</v>
      </c>
      <c r="AB132" s="84">
        <v>0</v>
      </c>
      <c r="AC132" s="84">
        <v>0</v>
      </c>
      <c r="AD132" s="84">
        <v>0</v>
      </c>
      <c r="AE132" s="84">
        <v>0</v>
      </c>
      <c r="AF132" s="84">
        <v>0</v>
      </c>
    </row>
    <row r="133" spans="1:32" x14ac:dyDescent="0.2">
      <c r="A133" s="89" t="s">
        <v>87</v>
      </c>
      <c r="B133" s="84">
        <v>3</v>
      </c>
      <c r="C133" s="84">
        <v>211</v>
      </c>
      <c r="D133" s="84">
        <v>211</v>
      </c>
      <c r="E133" s="84">
        <v>211</v>
      </c>
      <c r="F133" s="146">
        <v>2505</v>
      </c>
      <c r="G133" s="147"/>
      <c r="H133" s="148"/>
      <c r="I133" s="84">
        <v>52</v>
      </c>
      <c r="J133" s="84">
        <v>44</v>
      </c>
      <c r="K133" s="84">
        <v>211</v>
      </c>
      <c r="L133" s="84">
        <v>0</v>
      </c>
      <c r="M133" s="84">
        <v>187</v>
      </c>
      <c r="N133" s="86">
        <v>2085.25</v>
      </c>
      <c r="O133" s="84">
        <v>22</v>
      </c>
      <c r="P133" s="84">
        <v>239.512</v>
      </c>
      <c r="Q133" s="84">
        <v>21</v>
      </c>
      <c r="R133" s="84">
        <v>234.535</v>
      </c>
      <c r="S133" s="84">
        <v>1</v>
      </c>
      <c r="T133" s="84">
        <v>4.9775</v>
      </c>
      <c r="U133" s="84">
        <v>0</v>
      </c>
      <c r="V133" s="84">
        <v>0</v>
      </c>
      <c r="W133" s="84">
        <v>0</v>
      </c>
      <c r="X133" s="84">
        <v>0</v>
      </c>
      <c r="Y133" s="84">
        <v>0</v>
      </c>
      <c r="Z133" s="84">
        <v>0</v>
      </c>
      <c r="AA133" s="84">
        <v>0</v>
      </c>
      <c r="AB133" s="84">
        <v>0</v>
      </c>
      <c r="AC133" s="84">
        <v>0</v>
      </c>
      <c r="AD133" s="84">
        <v>0</v>
      </c>
      <c r="AE133" s="84">
        <v>0</v>
      </c>
      <c r="AF133" s="84">
        <v>0</v>
      </c>
    </row>
    <row r="134" spans="1:32" x14ac:dyDescent="0.2">
      <c r="A134" s="89" t="s">
        <v>88</v>
      </c>
      <c r="B134" s="84">
        <v>3</v>
      </c>
      <c r="C134" s="85">
        <v>1144</v>
      </c>
      <c r="D134" s="84">
        <v>0</v>
      </c>
      <c r="E134" s="85">
        <v>1144</v>
      </c>
      <c r="F134" s="146">
        <v>5543</v>
      </c>
      <c r="G134" s="147"/>
      <c r="H134" s="148"/>
      <c r="I134" s="84">
        <v>0</v>
      </c>
      <c r="J134" s="84">
        <v>0</v>
      </c>
      <c r="K134" s="84">
        <v>502</v>
      </c>
      <c r="L134" s="84">
        <v>400</v>
      </c>
      <c r="M134" s="84">
        <v>902</v>
      </c>
      <c r="N134" s="85">
        <v>4309</v>
      </c>
      <c r="O134" s="84">
        <v>0</v>
      </c>
      <c r="P134" s="84">
        <v>0</v>
      </c>
      <c r="Q134" s="84">
        <v>0</v>
      </c>
      <c r="R134" s="84">
        <v>0</v>
      </c>
      <c r="S134" s="84">
        <v>0</v>
      </c>
      <c r="T134" s="84">
        <v>0</v>
      </c>
      <c r="U134" s="84">
        <v>0</v>
      </c>
      <c r="V134" s="84">
        <v>0</v>
      </c>
      <c r="W134" s="84">
        <v>0</v>
      </c>
      <c r="X134" s="84">
        <v>0</v>
      </c>
      <c r="Y134" s="84">
        <v>0</v>
      </c>
      <c r="Z134" s="84">
        <v>0</v>
      </c>
      <c r="AA134" s="84">
        <v>0</v>
      </c>
      <c r="AB134" s="84">
        <v>0</v>
      </c>
      <c r="AC134" s="84">
        <v>0</v>
      </c>
      <c r="AD134" s="84">
        <v>0</v>
      </c>
      <c r="AE134" s="84">
        <v>0</v>
      </c>
      <c r="AF134" s="84">
        <v>0</v>
      </c>
    </row>
    <row r="135" spans="1:32" x14ac:dyDescent="0.2">
      <c r="A135" s="89" t="s">
        <v>89</v>
      </c>
      <c r="B135" s="84">
        <v>0</v>
      </c>
      <c r="C135" s="84">
        <v>0</v>
      </c>
      <c r="D135" s="84">
        <v>0</v>
      </c>
      <c r="E135" s="84">
        <v>0</v>
      </c>
      <c r="F135" s="143">
        <v>0</v>
      </c>
      <c r="G135" s="144"/>
      <c r="H135" s="145"/>
      <c r="I135" s="84">
        <v>0</v>
      </c>
      <c r="J135" s="84">
        <v>0</v>
      </c>
      <c r="K135" s="84">
        <v>0</v>
      </c>
      <c r="L135" s="84">
        <v>0</v>
      </c>
      <c r="M135" s="84">
        <v>0</v>
      </c>
      <c r="N135" s="84">
        <v>0</v>
      </c>
      <c r="O135" s="84">
        <v>0</v>
      </c>
      <c r="P135" s="84">
        <v>0</v>
      </c>
      <c r="Q135" s="84">
        <v>0</v>
      </c>
      <c r="R135" s="84">
        <v>0</v>
      </c>
      <c r="S135" s="84">
        <v>0</v>
      </c>
      <c r="T135" s="84">
        <v>0</v>
      </c>
      <c r="U135" s="84">
        <v>0</v>
      </c>
      <c r="V135" s="84">
        <v>0</v>
      </c>
      <c r="W135" s="84">
        <v>0</v>
      </c>
      <c r="X135" s="84">
        <v>0</v>
      </c>
      <c r="Y135" s="84">
        <v>0</v>
      </c>
      <c r="Z135" s="84">
        <v>0</v>
      </c>
      <c r="AA135" s="84">
        <v>0</v>
      </c>
      <c r="AB135" s="84">
        <v>0</v>
      </c>
      <c r="AC135" s="84">
        <v>0</v>
      </c>
      <c r="AD135" s="84">
        <v>0</v>
      </c>
      <c r="AE135" s="84">
        <v>0</v>
      </c>
      <c r="AF135" s="84">
        <v>0</v>
      </c>
    </row>
    <row r="136" spans="1:32" x14ac:dyDescent="0.2">
      <c r="A136" s="89" t="s">
        <v>90</v>
      </c>
      <c r="B136" s="84">
        <v>0</v>
      </c>
      <c r="C136" s="84">
        <v>0</v>
      </c>
      <c r="D136" s="84">
        <v>0</v>
      </c>
      <c r="E136" s="84">
        <v>0</v>
      </c>
      <c r="F136" s="143">
        <v>0</v>
      </c>
      <c r="G136" s="144"/>
      <c r="H136" s="145"/>
      <c r="I136" s="84">
        <v>0</v>
      </c>
      <c r="J136" s="84">
        <v>0</v>
      </c>
      <c r="K136" s="84">
        <v>0</v>
      </c>
      <c r="L136" s="84">
        <v>0</v>
      </c>
      <c r="M136" s="84">
        <v>0</v>
      </c>
      <c r="N136" s="84">
        <v>0</v>
      </c>
      <c r="O136" s="84">
        <v>0</v>
      </c>
      <c r="P136" s="84">
        <v>0</v>
      </c>
      <c r="Q136" s="84">
        <v>0</v>
      </c>
      <c r="R136" s="84">
        <v>0</v>
      </c>
      <c r="S136" s="84">
        <v>0</v>
      </c>
      <c r="T136" s="84">
        <v>0</v>
      </c>
      <c r="U136" s="84">
        <v>0</v>
      </c>
      <c r="V136" s="84">
        <v>0</v>
      </c>
      <c r="W136" s="84">
        <v>0</v>
      </c>
      <c r="X136" s="84">
        <v>0</v>
      </c>
      <c r="Y136" s="84">
        <v>0</v>
      </c>
      <c r="Z136" s="84">
        <v>0</v>
      </c>
      <c r="AA136" s="84">
        <v>0</v>
      </c>
      <c r="AB136" s="84">
        <v>0</v>
      </c>
      <c r="AC136" s="84">
        <v>0</v>
      </c>
      <c r="AD136" s="84">
        <v>0</v>
      </c>
      <c r="AE136" s="84">
        <v>0</v>
      </c>
      <c r="AF136" s="84">
        <v>0</v>
      </c>
    </row>
    <row r="137" spans="1:32" x14ac:dyDescent="0.2">
      <c r="A137" s="89" t="s">
        <v>91</v>
      </c>
      <c r="B137" s="84">
        <v>0</v>
      </c>
      <c r="C137" s="84">
        <v>0</v>
      </c>
      <c r="D137" s="84">
        <v>0</v>
      </c>
      <c r="E137" s="84">
        <v>0</v>
      </c>
      <c r="F137" s="143">
        <v>0</v>
      </c>
      <c r="G137" s="144"/>
      <c r="H137" s="145"/>
      <c r="I137" s="84">
        <v>0</v>
      </c>
      <c r="J137" s="84">
        <v>0</v>
      </c>
      <c r="K137" s="84">
        <v>0</v>
      </c>
      <c r="L137" s="84">
        <v>0</v>
      </c>
      <c r="M137" s="84">
        <v>0</v>
      </c>
      <c r="N137" s="84">
        <v>0</v>
      </c>
      <c r="O137" s="84">
        <v>0</v>
      </c>
      <c r="P137" s="84">
        <v>0</v>
      </c>
      <c r="Q137" s="84">
        <v>0</v>
      </c>
      <c r="R137" s="84">
        <v>0</v>
      </c>
      <c r="S137" s="84">
        <v>0</v>
      </c>
      <c r="T137" s="84">
        <v>0</v>
      </c>
      <c r="U137" s="84">
        <v>0</v>
      </c>
      <c r="V137" s="84">
        <v>0</v>
      </c>
      <c r="W137" s="84">
        <v>0</v>
      </c>
      <c r="X137" s="84">
        <v>0</v>
      </c>
      <c r="Y137" s="84">
        <v>0</v>
      </c>
      <c r="Z137" s="84">
        <v>0</v>
      </c>
      <c r="AA137" s="84">
        <v>0</v>
      </c>
      <c r="AB137" s="84">
        <v>0</v>
      </c>
      <c r="AC137" s="84">
        <v>0</v>
      </c>
      <c r="AD137" s="84">
        <v>0</v>
      </c>
      <c r="AE137" s="84">
        <v>0</v>
      </c>
      <c r="AF137" s="84">
        <v>0</v>
      </c>
    </row>
    <row r="138" spans="1:32" x14ac:dyDescent="0.2">
      <c r="A138" s="89" t="s">
        <v>92</v>
      </c>
      <c r="B138" s="84">
        <v>1</v>
      </c>
      <c r="C138" s="85">
        <v>1015</v>
      </c>
      <c r="D138" s="84">
        <v>597</v>
      </c>
      <c r="E138" s="84">
        <v>719</v>
      </c>
      <c r="F138" s="146">
        <v>6132</v>
      </c>
      <c r="G138" s="147"/>
      <c r="H138" s="148"/>
      <c r="I138" s="84">
        <v>6</v>
      </c>
      <c r="J138" s="84">
        <v>22</v>
      </c>
      <c r="K138" s="84">
        <v>716</v>
      </c>
      <c r="L138" s="84">
        <v>296</v>
      </c>
      <c r="M138" s="84">
        <v>676</v>
      </c>
      <c r="N138" s="85">
        <v>5811</v>
      </c>
      <c r="O138" s="84">
        <v>43</v>
      </c>
      <c r="P138" s="84">
        <v>321</v>
      </c>
      <c r="Q138" s="84">
        <v>43</v>
      </c>
      <c r="R138" s="84">
        <v>321</v>
      </c>
      <c r="S138" s="84">
        <v>0</v>
      </c>
      <c r="T138" s="84">
        <v>0</v>
      </c>
      <c r="U138" s="84">
        <v>43</v>
      </c>
      <c r="V138" s="84">
        <v>321</v>
      </c>
      <c r="W138" s="84">
        <v>43</v>
      </c>
      <c r="X138" s="84">
        <v>321</v>
      </c>
      <c r="Y138" s="84">
        <v>0</v>
      </c>
      <c r="Z138" s="84">
        <v>0</v>
      </c>
      <c r="AA138" s="84">
        <v>0</v>
      </c>
      <c r="AB138" s="84">
        <v>0</v>
      </c>
      <c r="AC138" s="84">
        <v>0</v>
      </c>
      <c r="AD138" s="84">
        <v>0</v>
      </c>
      <c r="AE138" s="84">
        <v>0</v>
      </c>
      <c r="AF138" s="84">
        <v>0</v>
      </c>
    </row>
    <row r="139" spans="1:32" x14ac:dyDescent="0.2">
      <c r="A139" s="89" t="s">
        <v>93</v>
      </c>
      <c r="B139" s="84">
        <v>0</v>
      </c>
      <c r="C139" s="84">
        <v>0</v>
      </c>
      <c r="D139" s="84">
        <v>0</v>
      </c>
      <c r="E139" s="84">
        <v>0</v>
      </c>
      <c r="F139" s="143">
        <v>0</v>
      </c>
      <c r="G139" s="144"/>
      <c r="H139" s="145"/>
      <c r="I139" s="84">
        <v>0</v>
      </c>
      <c r="J139" s="84">
        <v>0</v>
      </c>
      <c r="K139" s="84">
        <v>0</v>
      </c>
      <c r="L139" s="84">
        <v>0</v>
      </c>
      <c r="M139" s="84">
        <v>0</v>
      </c>
      <c r="N139" s="84">
        <v>0</v>
      </c>
      <c r="O139" s="84">
        <v>0</v>
      </c>
      <c r="P139" s="84">
        <v>0</v>
      </c>
      <c r="Q139" s="84">
        <v>0</v>
      </c>
      <c r="R139" s="84">
        <v>0</v>
      </c>
      <c r="S139" s="84">
        <v>0</v>
      </c>
      <c r="T139" s="84">
        <v>0</v>
      </c>
      <c r="U139" s="84">
        <v>0</v>
      </c>
      <c r="V139" s="84">
        <v>0</v>
      </c>
      <c r="W139" s="84">
        <v>0</v>
      </c>
      <c r="X139" s="84">
        <v>0</v>
      </c>
      <c r="Y139" s="84">
        <v>0</v>
      </c>
      <c r="Z139" s="84">
        <v>0</v>
      </c>
      <c r="AA139" s="84">
        <v>0</v>
      </c>
      <c r="AB139" s="84">
        <v>0</v>
      </c>
      <c r="AC139" s="84">
        <v>0</v>
      </c>
      <c r="AD139" s="84">
        <v>0</v>
      </c>
      <c r="AE139" s="84">
        <v>0</v>
      </c>
      <c r="AF139" s="84">
        <v>0</v>
      </c>
    </row>
    <row r="140" spans="1:32" x14ac:dyDescent="0.2">
      <c r="A140" s="89" t="s">
        <v>94</v>
      </c>
      <c r="B140" s="84">
        <v>1</v>
      </c>
      <c r="C140" s="85">
        <v>1000</v>
      </c>
      <c r="D140" s="85">
        <v>1080</v>
      </c>
      <c r="E140" s="85">
        <v>1081</v>
      </c>
      <c r="F140" s="146">
        <v>11525</v>
      </c>
      <c r="G140" s="147"/>
      <c r="H140" s="148"/>
      <c r="I140" s="84">
        <v>0</v>
      </c>
      <c r="J140" s="84">
        <v>17</v>
      </c>
      <c r="K140" s="84">
        <v>193</v>
      </c>
      <c r="L140" s="84">
        <v>0</v>
      </c>
      <c r="M140" s="84">
        <v>193</v>
      </c>
      <c r="N140" s="85">
        <v>1804</v>
      </c>
      <c r="O140" s="84">
        <v>888</v>
      </c>
      <c r="P140" s="85">
        <v>9721</v>
      </c>
      <c r="Q140" s="84">
        <v>888</v>
      </c>
      <c r="R140" s="85">
        <v>9721</v>
      </c>
      <c r="S140" s="84">
        <v>0</v>
      </c>
      <c r="T140" s="84">
        <v>0</v>
      </c>
      <c r="U140" s="84">
        <v>0</v>
      </c>
      <c r="V140" s="84">
        <v>0</v>
      </c>
      <c r="W140" s="84">
        <v>888</v>
      </c>
      <c r="X140" s="85">
        <v>9721</v>
      </c>
      <c r="Y140" s="84">
        <v>135</v>
      </c>
      <c r="Z140" s="85">
        <v>1965</v>
      </c>
      <c r="AA140" s="84">
        <v>753</v>
      </c>
      <c r="AB140" s="85">
        <v>7756</v>
      </c>
      <c r="AC140" s="84">
        <v>753</v>
      </c>
      <c r="AD140" s="85">
        <v>7756</v>
      </c>
      <c r="AE140" s="84">
        <v>0</v>
      </c>
      <c r="AF140" s="84">
        <v>0</v>
      </c>
    </row>
  </sheetData>
  <mergeCells count="402">
    <mergeCell ref="F137:H137"/>
    <mergeCell ref="F138:H138"/>
    <mergeCell ref="F139:H139"/>
    <mergeCell ref="F140:H140"/>
    <mergeCell ref="S121:T121"/>
    <mergeCell ref="S122:T122"/>
    <mergeCell ref="S123:T123"/>
    <mergeCell ref="S124:T124"/>
    <mergeCell ref="F125:H125"/>
    <mergeCell ref="F126:H126"/>
    <mergeCell ref="F127:H127"/>
    <mergeCell ref="F128:H128"/>
    <mergeCell ref="F129:H129"/>
    <mergeCell ref="M121:N121"/>
    <mergeCell ref="M122:N122"/>
    <mergeCell ref="M123:N123"/>
    <mergeCell ref="M124:N124"/>
    <mergeCell ref="O121:P121"/>
    <mergeCell ref="O122:P122"/>
    <mergeCell ref="O123:P123"/>
    <mergeCell ref="O124:P124"/>
    <mergeCell ref="Q121:R124"/>
    <mergeCell ref="F130:H130"/>
    <mergeCell ref="F131:H131"/>
    <mergeCell ref="AC118:AD118"/>
    <mergeCell ref="AC119:AD119"/>
    <mergeCell ref="AC120:AD120"/>
    <mergeCell ref="AC121:AD121"/>
    <mergeCell ref="AC122:AD122"/>
    <mergeCell ref="AC123:AD123"/>
    <mergeCell ref="AC124:AD124"/>
    <mergeCell ref="AE118:AF118"/>
    <mergeCell ref="AE119:AF119"/>
    <mergeCell ref="AE120:AF120"/>
    <mergeCell ref="AE121:AF121"/>
    <mergeCell ref="AE122:AF122"/>
    <mergeCell ref="AE123:AF123"/>
    <mergeCell ref="AE124:AF124"/>
    <mergeCell ref="W124:X124"/>
    <mergeCell ref="Y118:Z118"/>
    <mergeCell ref="Y119:Z119"/>
    <mergeCell ref="Y121:Z121"/>
    <mergeCell ref="Y122:Z122"/>
    <mergeCell ref="Y123:Z123"/>
    <mergeCell ref="Y124:Z124"/>
    <mergeCell ref="AA118:AB118"/>
    <mergeCell ref="AA119:AB119"/>
    <mergeCell ref="AA120:AB120"/>
    <mergeCell ref="AA121:AB121"/>
    <mergeCell ref="AA122:AB122"/>
    <mergeCell ref="AA123:AB123"/>
    <mergeCell ref="AA124:AB124"/>
    <mergeCell ref="Y120:Z120"/>
    <mergeCell ref="F97:H97"/>
    <mergeCell ref="F98:H98"/>
    <mergeCell ref="F99:H99"/>
    <mergeCell ref="A116:A126"/>
    <mergeCell ref="B116:C116"/>
    <mergeCell ref="D116:AF116"/>
    <mergeCell ref="B117:B125"/>
    <mergeCell ref="C117:C125"/>
    <mergeCell ref="F117:H124"/>
    <mergeCell ref="I117:AF117"/>
    <mergeCell ref="M118:T120"/>
    <mergeCell ref="U118:V118"/>
    <mergeCell ref="U119:V119"/>
    <mergeCell ref="U120:V120"/>
    <mergeCell ref="U121:V121"/>
    <mergeCell ref="U122:V122"/>
    <mergeCell ref="U123:V123"/>
    <mergeCell ref="U124:V124"/>
    <mergeCell ref="W118:X118"/>
    <mergeCell ref="W119:X119"/>
    <mergeCell ref="W120:X120"/>
    <mergeCell ref="W121:X121"/>
    <mergeCell ref="W122:X122"/>
    <mergeCell ref="W123:X123"/>
    <mergeCell ref="AE84:AF84"/>
    <mergeCell ref="AE85:AF85"/>
    <mergeCell ref="AE86:AF86"/>
    <mergeCell ref="AE87:AF87"/>
    <mergeCell ref="AE88:AF88"/>
    <mergeCell ref="AE89:AF89"/>
    <mergeCell ref="AE90:AF90"/>
    <mergeCell ref="M87:N87"/>
    <mergeCell ref="M88:N88"/>
    <mergeCell ref="M89:N89"/>
    <mergeCell ref="M90:N90"/>
    <mergeCell ref="O87:P87"/>
    <mergeCell ref="O88:P88"/>
    <mergeCell ref="O89:P89"/>
    <mergeCell ref="O90:P90"/>
    <mergeCell ref="Q87:R90"/>
    <mergeCell ref="S87:T87"/>
    <mergeCell ref="S88:T88"/>
    <mergeCell ref="S89:T89"/>
    <mergeCell ref="S90:T90"/>
    <mergeCell ref="AA84:AB84"/>
    <mergeCell ref="AA85:AB85"/>
    <mergeCell ref="AA86:AB86"/>
    <mergeCell ref="AA87:AB87"/>
    <mergeCell ref="Y86:Z86"/>
    <mergeCell ref="Y87:Z87"/>
    <mergeCell ref="Y88:Z88"/>
    <mergeCell ref="Y89:Z89"/>
    <mergeCell ref="Y90:Z90"/>
    <mergeCell ref="AA88:AB88"/>
    <mergeCell ref="AA89:AB89"/>
    <mergeCell ref="AA90:AB90"/>
    <mergeCell ref="AC84:AD84"/>
    <mergeCell ref="AC85:AD85"/>
    <mergeCell ref="AC86:AD86"/>
    <mergeCell ref="AC87:AD87"/>
    <mergeCell ref="AC88:AD88"/>
    <mergeCell ref="AC89:AD89"/>
    <mergeCell ref="AC90:AD90"/>
    <mergeCell ref="A82:A92"/>
    <mergeCell ref="B82:C82"/>
    <mergeCell ref="D82:AF82"/>
    <mergeCell ref="B83:B91"/>
    <mergeCell ref="C83:C91"/>
    <mergeCell ref="F83:H90"/>
    <mergeCell ref="I83:AF83"/>
    <mergeCell ref="M84:T86"/>
    <mergeCell ref="U84:V84"/>
    <mergeCell ref="U85:V85"/>
    <mergeCell ref="U86:V86"/>
    <mergeCell ref="U87:V87"/>
    <mergeCell ref="U88:V88"/>
    <mergeCell ref="U89:V89"/>
    <mergeCell ref="U90:V90"/>
    <mergeCell ref="W84:X84"/>
    <mergeCell ref="W85:X85"/>
    <mergeCell ref="W86:X86"/>
    <mergeCell ref="W87:X87"/>
    <mergeCell ref="W88:X88"/>
    <mergeCell ref="W89:X89"/>
    <mergeCell ref="W90:X90"/>
    <mergeCell ref="Y84:Z84"/>
    <mergeCell ref="Y85:Z85"/>
    <mergeCell ref="F75:H75"/>
    <mergeCell ref="F76:H76"/>
    <mergeCell ref="F77:H77"/>
    <mergeCell ref="F64:H64"/>
    <mergeCell ref="F65:H65"/>
    <mergeCell ref="F59:H59"/>
    <mergeCell ref="F60:H60"/>
    <mergeCell ref="F61:H61"/>
    <mergeCell ref="F62:H62"/>
    <mergeCell ref="F63:H63"/>
    <mergeCell ref="AE52:AF52"/>
    <mergeCell ref="AE53:AF53"/>
    <mergeCell ref="AE54:AF54"/>
    <mergeCell ref="AE55:AF55"/>
    <mergeCell ref="AE56:AF56"/>
    <mergeCell ref="AE57:AF57"/>
    <mergeCell ref="AE58:AF58"/>
    <mergeCell ref="S55:T55"/>
    <mergeCell ref="S56:T56"/>
    <mergeCell ref="S57:T57"/>
    <mergeCell ref="S58:T58"/>
    <mergeCell ref="AA52:AB52"/>
    <mergeCell ref="AA53:AB53"/>
    <mergeCell ref="AA54:AB54"/>
    <mergeCell ref="AA55:AB55"/>
    <mergeCell ref="AA56:AB56"/>
    <mergeCell ref="AA57:AB57"/>
    <mergeCell ref="AA58:AB58"/>
    <mergeCell ref="AC52:AD52"/>
    <mergeCell ref="AC53:AD53"/>
    <mergeCell ref="AC54:AD54"/>
    <mergeCell ref="AC55:AD55"/>
    <mergeCell ref="AC56:AD56"/>
    <mergeCell ref="AC57:AD57"/>
    <mergeCell ref="AC58:AD58"/>
    <mergeCell ref="A50:A60"/>
    <mergeCell ref="B50:C50"/>
    <mergeCell ref="D50:AF50"/>
    <mergeCell ref="B51:B59"/>
    <mergeCell ref="C51:C59"/>
    <mergeCell ref="F51:H58"/>
    <mergeCell ref="I51:AF51"/>
    <mergeCell ref="M52:T54"/>
    <mergeCell ref="U52:V52"/>
    <mergeCell ref="U53:V53"/>
    <mergeCell ref="U54:V54"/>
    <mergeCell ref="U55:V55"/>
    <mergeCell ref="U56:V56"/>
    <mergeCell ref="U57:V57"/>
    <mergeCell ref="U58:V58"/>
    <mergeCell ref="W52:X52"/>
    <mergeCell ref="W53:X53"/>
    <mergeCell ref="W54:X54"/>
    <mergeCell ref="W55:X55"/>
    <mergeCell ref="W56:X56"/>
    <mergeCell ref="W57:X57"/>
    <mergeCell ref="W58:X58"/>
    <mergeCell ref="Y55:Z55"/>
    <mergeCell ref="S26:T26"/>
    <mergeCell ref="S27:T27"/>
    <mergeCell ref="S28:T28"/>
    <mergeCell ref="S29:T29"/>
    <mergeCell ref="W29:X29"/>
    <mergeCell ref="Y23:Z23"/>
    <mergeCell ref="Y24:Z24"/>
    <mergeCell ref="F47:H47"/>
    <mergeCell ref="F48:H48"/>
    <mergeCell ref="M26:N26"/>
    <mergeCell ref="M27:N27"/>
    <mergeCell ref="M28:N28"/>
    <mergeCell ref="M29:N29"/>
    <mergeCell ref="O26:P26"/>
    <mergeCell ref="O27:P27"/>
    <mergeCell ref="O28:P28"/>
    <mergeCell ref="O29:P29"/>
    <mergeCell ref="Q26:R29"/>
    <mergeCell ref="F38:H38"/>
    <mergeCell ref="F39:H39"/>
    <mergeCell ref="F40:H40"/>
    <mergeCell ref="F41:H41"/>
    <mergeCell ref="F42:H42"/>
    <mergeCell ref="F43:H43"/>
    <mergeCell ref="AA29:AB29"/>
    <mergeCell ref="AC29:AD29"/>
    <mergeCell ref="AE23:AF23"/>
    <mergeCell ref="AE24:AF24"/>
    <mergeCell ref="AE25:AF25"/>
    <mergeCell ref="AE26:AF26"/>
    <mergeCell ref="AE27:AF27"/>
    <mergeCell ref="AE28:AF28"/>
    <mergeCell ref="AE29:AF29"/>
    <mergeCell ref="F13:H13"/>
    <mergeCell ref="F14:H14"/>
    <mergeCell ref="F15:H15"/>
    <mergeCell ref="F16:H16"/>
    <mergeCell ref="F17:H17"/>
    <mergeCell ref="F18:H18"/>
    <mergeCell ref="A21:A31"/>
    <mergeCell ref="B21:C21"/>
    <mergeCell ref="D21:AF21"/>
    <mergeCell ref="B22:B30"/>
    <mergeCell ref="C22:C30"/>
    <mergeCell ref="F22:H29"/>
    <mergeCell ref="I22:AF22"/>
    <mergeCell ref="M23:T25"/>
    <mergeCell ref="U23:V23"/>
    <mergeCell ref="U24:V24"/>
    <mergeCell ref="U25:V25"/>
    <mergeCell ref="U26:V26"/>
    <mergeCell ref="U27:V27"/>
    <mergeCell ref="U28:V28"/>
    <mergeCell ref="U29:V29"/>
    <mergeCell ref="W23:X23"/>
    <mergeCell ref="W24:X24"/>
    <mergeCell ref="W25:X25"/>
    <mergeCell ref="AE6:AF6"/>
    <mergeCell ref="AE7:AF7"/>
    <mergeCell ref="AE8:AF8"/>
    <mergeCell ref="AE9:AF9"/>
    <mergeCell ref="AE10:AF10"/>
    <mergeCell ref="AE11:AF11"/>
    <mergeCell ref="AE12:AF12"/>
    <mergeCell ref="M9:N9"/>
    <mergeCell ref="M10:N10"/>
    <mergeCell ref="M11:N11"/>
    <mergeCell ref="M12:N12"/>
    <mergeCell ref="O9:P9"/>
    <mergeCell ref="O10:P10"/>
    <mergeCell ref="O11:P11"/>
    <mergeCell ref="O12:P12"/>
    <mergeCell ref="Q9:R12"/>
    <mergeCell ref="S9:T9"/>
    <mergeCell ref="S10:T10"/>
    <mergeCell ref="S11:T11"/>
    <mergeCell ref="S12:T12"/>
    <mergeCell ref="AA6:AB6"/>
    <mergeCell ref="AA7:AB7"/>
    <mergeCell ref="AA8:AB8"/>
    <mergeCell ref="AA9:AB9"/>
    <mergeCell ref="AA10:AB10"/>
    <mergeCell ref="AA11:AB11"/>
    <mergeCell ref="AA12:AB12"/>
    <mergeCell ref="AC6:AD6"/>
    <mergeCell ref="AC7:AD7"/>
    <mergeCell ref="AC8:AD8"/>
    <mergeCell ref="AC9:AD9"/>
    <mergeCell ref="AC10:AD10"/>
    <mergeCell ref="AC11:AD11"/>
    <mergeCell ref="AC12:AD12"/>
    <mergeCell ref="W11:X11"/>
    <mergeCell ref="W12:X12"/>
    <mergeCell ref="Y6:Z6"/>
    <mergeCell ref="Y7:Z7"/>
    <mergeCell ref="Y8:Z8"/>
    <mergeCell ref="Y9:Z9"/>
    <mergeCell ref="Y10:Z10"/>
    <mergeCell ref="Y11:Z11"/>
    <mergeCell ref="Y12:Z12"/>
    <mergeCell ref="F132:H132"/>
    <mergeCell ref="F133:H133"/>
    <mergeCell ref="F134:H134"/>
    <mergeCell ref="F135:H135"/>
    <mergeCell ref="F136:H136"/>
    <mergeCell ref="F106:H106"/>
    <mergeCell ref="F107:H107"/>
    <mergeCell ref="F108:H108"/>
    <mergeCell ref="F109:H109"/>
    <mergeCell ref="F110:H110"/>
    <mergeCell ref="F111:H111"/>
    <mergeCell ref="F112:H112"/>
    <mergeCell ref="F113:H113"/>
    <mergeCell ref="F114:H114"/>
    <mergeCell ref="F100:H100"/>
    <mergeCell ref="F101:H101"/>
    <mergeCell ref="F102:H102"/>
    <mergeCell ref="F103:H103"/>
    <mergeCell ref="F104:H104"/>
    <mergeCell ref="F105:H105"/>
    <mergeCell ref="F66:H66"/>
    <mergeCell ref="F67:H67"/>
    <mergeCell ref="F68:H68"/>
    <mergeCell ref="F69:H69"/>
    <mergeCell ref="F70:H70"/>
    <mergeCell ref="F71:H71"/>
    <mergeCell ref="F72:H72"/>
    <mergeCell ref="F73:H73"/>
    <mergeCell ref="F74:H74"/>
    <mergeCell ref="F78:H78"/>
    <mergeCell ref="F79:H79"/>
    <mergeCell ref="F80:H80"/>
    <mergeCell ref="F91:H91"/>
    <mergeCell ref="F92:H92"/>
    <mergeCell ref="F93:H93"/>
    <mergeCell ref="F94:H94"/>
    <mergeCell ref="F95:H95"/>
    <mergeCell ref="F96:H96"/>
    <mergeCell ref="F44:H44"/>
    <mergeCell ref="F45:H45"/>
    <mergeCell ref="F46:H46"/>
    <mergeCell ref="Y57:Z57"/>
    <mergeCell ref="Y58:Z58"/>
    <mergeCell ref="M55:N55"/>
    <mergeCell ref="M56:N56"/>
    <mergeCell ref="M57:N57"/>
    <mergeCell ref="Y56:Z56"/>
    <mergeCell ref="Y52:Z52"/>
    <mergeCell ref="Y53:Z53"/>
    <mergeCell ref="Y54:Z54"/>
    <mergeCell ref="M58:N58"/>
    <mergeCell ref="O55:P55"/>
    <mergeCell ref="O56:P56"/>
    <mergeCell ref="O57:P57"/>
    <mergeCell ref="O58:P58"/>
    <mergeCell ref="Q55:R58"/>
    <mergeCell ref="F34:H34"/>
    <mergeCell ref="F35:H35"/>
    <mergeCell ref="F36:H36"/>
    <mergeCell ref="F37:H37"/>
    <mergeCell ref="AC23:AD23"/>
    <mergeCell ref="AC24:AD24"/>
    <mergeCell ref="AC25:AD25"/>
    <mergeCell ref="AC26:AD26"/>
    <mergeCell ref="AC27:AD27"/>
    <mergeCell ref="AC28:AD28"/>
    <mergeCell ref="W26:X26"/>
    <mergeCell ref="W27:X27"/>
    <mergeCell ref="W28:X28"/>
    <mergeCell ref="Y25:Z25"/>
    <mergeCell ref="Y26:Z26"/>
    <mergeCell ref="Y27:Z27"/>
    <mergeCell ref="Y28:Z28"/>
    <mergeCell ref="Y29:Z29"/>
    <mergeCell ref="AA23:AB23"/>
    <mergeCell ref="AA24:AB24"/>
    <mergeCell ref="AA25:AB25"/>
    <mergeCell ref="AA26:AB26"/>
    <mergeCell ref="AA27:AB27"/>
    <mergeCell ref="AA28:AB28"/>
    <mergeCell ref="A4:A14"/>
    <mergeCell ref="B5:B13"/>
    <mergeCell ref="C5:C13"/>
    <mergeCell ref="F30:H30"/>
    <mergeCell ref="F31:H31"/>
    <mergeCell ref="F32:H32"/>
    <mergeCell ref="F33:H33"/>
    <mergeCell ref="B4:C4"/>
    <mergeCell ref="D4:AF4"/>
    <mergeCell ref="F5:H12"/>
    <mergeCell ref="I5:AF5"/>
    <mergeCell ref="M6:T8"/>
    <mergeCell ref="U6:V6"/>
    <mergeCell ref="U7:V7"/>
    <mergeCell ref="U8:V8"/>
    <mergeCell ref="U9:V9"/>
    <mergeCell ref="U10:V10"/>
    <mergeCell ref="U11:V11"/>
    <mergeCell ref="U12:V12"/>
    <mergeCell ref="W6:X6"/>
    <mergeCell ref="W7:X7"/>
    <mergeCell ref="W8:X8"/>
    <mergeCell ref="W9:X9"/>
    <mergeCell ref="W10:X10"/>
  </mergeCells>
  <hyperlinks>
    <hyperlink ref="A19" r:id="rId1" display="http://para.alro.go.th/para61/report_total/r6_2/1_1/all.php?type=1" xr:uid="{00000000-0004-0000-0000-000000000000}"/>
    <hyperlink ref="A15" r:id="rId2" display="http://para.alro.go.th/para61/report_total/r6_2/1_1/part.php?part=1&amp;type=1&amp;year_p=" xr:uid="{00000000-0004-0000-0000-000001000000}"/>
    <hyperlink ref="A16" r:id="rId3" display="http://para.alro.go.th/para61/report_total/r6_2/1_1/part.php?part=3&amp;type=1&amp;year_p=" xr:uid="{00000000-0004-0000-0000-000002000000}"/>
    <hyperlink ref="A17" r:id="rId4" display="http://para.alro.go.th/para61/report_total/r6_2/1_1/part.php?part=2&amp;type=1&amp;year_p=" xr:uid="{00000000-0004-0000-0000-000003000000}"/>
    <hyperlink ref="A18" r:id="rId5" display="http://para.alro.go.th/para61/report_total/r6_2/1_1/part.php?part=4&amp;type=1&amp;year_p=" xr:uid="{00000000-0004-0000-0000-000004000000}"/>
  </hyperlinks>
  <printOptions horizontalCentered="1"/>
  <pageMargins left="0" right="0" top="0.78740157480314965" bottom="0" header="0" footer="0"/>
  <pageSetup paperSize="9" scale="55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89"/>
  <sheetViews>
    <sheetView tabSelected="1" zoomScale="85" zoomScaleNormal="85" workbookViewId="0">
      <pane xSplit="5" topLeftCell="G1" activePane="topRight" state="frozen"/>
      <selection pane="topRight" activeCell="Q2" sqref="Q2"/>
    </sheetView>
  </sheetViews>
  <sheetFormatPr defaultColWidth="9" defaultRowHeight="18.75" x14ac:dyDescent="0.3"/>
  <cols>
    <col min="1" max="1" width="3" style="15" customWidth="1"/>
    <col min="2" max="2" width="14" style="15" customWidth="1"/>
    <col min="3" max="3" width="7.875" style="15" customWidth="1"/>
    <col min="4" max="4" width="6.375" style="15" hidden="1" customWidth="1"/>
    <col min="5" max="5" width="8.125" style="15" hidden="1" customWidth="1"/>
    <col min="6" max="6" width="7.875" style="15" hidden="1" customWidth="1"/>
    <col min="7" max="7" width="10.375" style="15" customWidth="1"/>
    <col min="8" max="8" width="11.625" style="15" customWidth="1"/>
    <col min="9" max="10" width="9.375" style="15" customWidth="1"/>
    <col min="11" max="11" width="8" style="15" customWidth="1"/>
    <col min="12" max="12" width="7.375" style="15" customWidth="1"/>
    <col min="13" max="13" width="8" style="15" bestFit="1" customWidth="1"/>
    <col min="14" max="14" width="9.25" style="15" bestFit="1" customWidth="1"/>
    <col min="15" max="15" width="6.875" style="15" customWidth="1"/>
    <col min="16" max="16" width="8.625" style="15" bestFit="1" customWidth="1"/>
    <col min="17" max="17" width="6.875" style="15" customWidth="1"/>
    <col min="18" max="18" width="8.375" style="15" bestFit="1" customWidth="1"/>
    <col min="19" max="19" width="6.875" style="15" customWidth="1"/>
    <col min="20" max="20" width="7.375" style="15" customWidth="1"/>
    <col min="21" max="21" width="6.875" style="15" customWidth="1"/>
    <col min="22" max="22" width="8" style="15" bestFit="1" customWidth="1"/>
    <col min="23" max="23" width="6.875" style="15" customWidth="1"/>
    <col min="24" max="24" width="8.75" style="15" bestFit="1" customWidth="1"/>
    <col min="25" max="25" width="6.875" style="15" customWidth="1"/>
    <col min="26" max="26" width="8.25" style="15" customWidth="1"/>
    <col min="27" max="27" width="8.125" style="15" bestFit="1" customWidth="1"/>
    <col min="28" max="28" width="9" style="15" bestFit="1" customWidth="1"/>
    <col min="29" max="29" width="7.375" style="15" bestFit="1" customWidth="1"/>
    <col min="30" max="30" width="8" style="15" bestFit="1" customWidth="1"/>
    <col min="31" max="31" width="6.875" style="15" customWidth="1"/>
    <col min="32" max="32" width="8.125" style="15" bestFit="1" customWidth="1"/>
    <col min="33" max="33" width="6.875" style="15" customWidth="1"/>
    <col min="34" max="34" width="7.375" style="15" customWidth="1"/>
    <col min="35" max="35" width="8.125" style="15" bestFit="1" customWidth="1"/>
    <col min="36" max="36" width="9.625" style="15" bestFit="1" customWidth="1"/>
    <col min="37" max="37" width="9.25" style="15" bestFit="1" customWidth="1"/>
    <col min="38" max="44" width="7.375" style="15" customWidth="1"/>
    <col min="45" max="16384" width="9" style="15"/>
  </cols>
  <sheetData>
    <row r="1" spans="1:37" ht="26.25" x14ac:dyDescent="0.4">
      <c r="B1" s="16"/>
      <c r="C1" s="14" t="s">
        <v>107</v>
      </c>
    </row>
    <row r="2" spans="1:37" ht="26.25" customHeight="1" x14ac:dyDescent="0.4">
      <c r="B2" s="16"/>
      <c r="C2" s="14" t="s">
        <v>159</v>
      </c>
      <c r="Z2" s="33" t="s">
        <v>156</v>
      </c>
      <c r="AB2" s="33"/>
    </row>
    <row r="3" spans="1:37" ht="12.75" customHeight="1" x14ac:dyDescent="0.3">
      <c r="B3" s="16"/>
    </row>
    <row r="4" spans="1:37" ht="33.75" customHeight="1" x14ac:dyDescent="0.3">
      <c r="A4" s="99" t="s">
        <v>110</v>
      </c>
      <c r="B4" s="100"/>
      <c r="C4" s="105" t="s">
        <v>2</v>
      </c>
      <c r="D4" s="108" t="s">
        <v>99</v>
      </c>
      <c r="E4" s="109"/>
      <c r="F4" s="20"/>
      <c r="G4" s="21"/>
      <c r="H4" s="21"/>
      <c r="I4" s="21"/>
      <c r="J4" s="21"/>
      <c r="K4" s="21"/>
      <c r="L4" s="21"/>
      <c r="M4" s="72" t="s">
        <v>145</v>
      </c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8"/>
    </row>
    <row r="5" spans="1:37" ht="33.75" customHeight="1" x14ac:dyDescent="0.3">
      <c r="A5" s="101"/>
      <c r="B5" s="102"/>
      <c r="C5" s="106"/>
      <c r="D5" s="110"/>
      <c r="E5" s="111"/>
      <c r="F5" s="93" t="s">
        <v>108</v>
      </c>
      <c r="G5" s="93" t="s">
        <v>133</v>
      </c>
      <c r="H5" s="93" t="s">
        <v>10</v>
      </c>
      <c r="I5" s="93" t="s">
        <v>134</v>
      </c>
      <c r="J5" s="93" t="s">
        <v>135</v>
      </c>
      <c r="K5" s="93" t="s">
        <v>146</v>
      </c>
      <c r="L5" s="93" t="s">
        <v>136</v>
      </c>
      <c r="M5" s="73" t="s">
        <v>119</v>
      </c>
      <c r="N5" s="23"/>
      <c r="O5" s="23"/>
      <c r="P5" s="23"/>
      <c r="Q5" s="23"/>
      <c r="R5" s="23"/>
      <c r="S5" s="23"/>
      <c r="T5" s="23"/>
      <c r="U5" s="74" t="s">
        <v>138</v>
      </c>
      <c r="V5" s="24"/>
      <c r="W5" s="25"/>
      <c r="X5" s="25"/>
      <c r="Y5" s="75" t="s">
        <v>139</v>
      </c>
      <c r="Z5" s="36"/>
      <c r="AA5" s="36"/>
      <c r="AB5" s="36"/>
      <c r="AC5" s="36"/>
      <c r="AD5" s="35"/>
      <c r="AE5" s="74" t="s">
        <v>144</v>
      </c>
      <c r="AF5" s="24"/>
      <c r="AG5" s="34"/>
      <c r="AH5" s="35"/>
      <c r="AI5" s="66">
        <v>5</v>
      </c>
      <c r="AJ5" s="63"/>
      <c r="AK5" s="67"/>
    </row>
    <row r="6" spans="1:37" ht="27.75" customHeight="1" x14ac:dyDescent="0.3">
      <c r="A6" s="101"/>
      <c r="B6" s="102"/>
      <c r="C6" s="106"/>
      <c r="D6" s="110"/>
      <c r="E6" s="111"/>
      <c r="F6" s="93"/>
      <c r="G6" s="93"/>
      <c r="H6" s="93"/>
      <c r="I6" s="93"/>
      <c r="J6" s="93"/>
      <c r="K6" s="93"/>
      <c r="L6" s="93"/>
      <c r="M6" s="97">
        <v>1</v>
      </c>
      <c r="N6" s="98"/>
      <c r="O6" s="91" t="s">
        <v>152</v>
      </c>
      <c r="P6" s="92"/>
      <c r="Q6" s="22"/>
      <c r="R6" s="22"/>
      <c r="S6" s="22"/>
      <c r="T6" s="22"/>
      <c r="U6" s="97" t="s">
        <v>140</v>
      </c>
      <c r="V6" s="98"/>
      <c r="W6" s="97" t="s">
        <v>151</v>
      </c>
      <c r="X6" s="98"/>
      <c r="Y6" s="97">
        <v>2</v>
      </c>
      <c r="Z6" s="98"/>
      <c r="AA6" s="121" t="s">
        <v>154</v>
      </c>
      <c r="AB6" s="122"/>
      <c r="AC6" s="120">
        <v>4</v>
      </c>
      <c r="AD6" s="120"/>
      <c r="AE6" s="97" t="s">
        <v>149</v>
      </c>
      <c r="AF6" s="98"/>
      <c r="AG6" s="97" t="s">
        <v>143</v>
      </c>
      <c r="AH6" s="98"/>
      <c r="AI6" s="68" t="s">
        <v>155</v>
      </c>
      <c r="AJ6" s="64"/>
      <c r="AK6" s="69"/>
    </row>
    <row r="7" spans="1:37" ht="42.75" customHeight="1" x14ac:dyDescent="0.3">
      <c r="A7" s="101"/>
      <c r="B7" s="102"/>
      <c r="C7" s="107"/>
      <c r="D7" s="112"/>
      <c r="E7" s="113"/>
      <c r="F7" s="94"/>
      <c r="G7" s="94"/>
      <c r="H7" s="94"/>
      <c r="I7" s="94"/>
      <c r="J7" s="94"/>
      <c r="K7" s="94"/>
      <c r="L7" s="94"/>
      <c r="M7" s="40" t="s">
        <v>137</v>
      </c>
      <c r="N7" s="41"/>
      <c r="O7" s="42" t="s">
        <v>153</v>
      </c>
      <c r="P7" s="41"/>
      <c r="Q7" s="29" t="s">
        <v>104</v>
      </c>
      <c r="R7" s="28"/>
      <c r="S7" s="29" t="s">
        <v>109</v>
      </c>
      <c r="T7" s="28"/>
      <c r="U7" s="26"/>
      <c r="V7" s="27"/>
      <c r="W7" s="114" t="s">
        <v>150</v>
      </c>
      <c r="X7" s="115"/>
      <c r="Y7" s="116" t="s">
        <v>141</v>
      </c>
      <c r="Z7" s="117"/>
      <c r="AA7" s="118" t="s">
        <v>158</v>
      </c>
      <c r="AB7" s="119"/>
      <c r="AC7" s="93" t="s">
        <v>142</v>
      </c>
      <c r="AD7" s="93"/>
      <c r="AE7" s="114"/>
      <c r="AF7" s="115"/>
      <c r="AG7" s="114"/>
      <c r="AH7" s="115"/>
      <c r="AI7" s="70" t="s">
        <v>147</v>
      </c>
      <c r="AJ7" s="65"/>
      <c r="AK7" s="71"/>
    </row>
    <row r="8" spans="1:37" ht="24" customHeight="1" x14ac:dyDescent="0.3">
      <c r="A8" s="103"/>
      <c r="B8" s="104"/>
      <c r="C8" s="39" t="s">
        <v>5</v>
      </c>
      <c r="D8" s="18" t="s">
        <v>4</v>
      </c>
      <c r="E8" s="18" t="s">
        <v>5</v>
      </c>
      <c r="F8" s="19" t="s">
        <v>11</v>
      </c>
      <c r="G8" s="19" t="s">
        <v>5</v>
      </c>
      <c r="H8" s="19" t="s">
        <v>6</v>
      </c>
      <c r="I8" s="19" t="s">
        <v>5</v>
      </c>
      <c r="J8" s="19" t="s">
        <v>5</v>
      </c>
      <c r="K8" s="19" t="s">
        <v>5</v>
      </c>
      <c r="L8" s="19" t="s">
        <v>5</v>
      </c>
      <c r="M8" s="19" t="s">
        <v>5</v>
      </c>
      <c r="N8" s="19" t="s">
        <v>6</v>
      </c>
      <c r="O8" s="19" t="s">
        <v>5</v>
      </c>
      <c r="P8" s="19" t="s">
        <v>6</v>
      </c>
      <c r="Q8" s="19" t="s">
        <v>5</v>
      </c>
      <c r="R8" s="19" t="s">
        <v>6</v>
      </c>
      <c r="S8" s="19" t="s">
        <v>5</v>
      </c>
      <c r="T8" s="19" t="s">
        <v>6</v>
      </c>
      <c r="U8" s="19" t="s">
        <v>5</v>
      </c>
      <c r="V8" s="19" t="s">
        <v>6</v>
      </c>
      <c r="W8" s="19" t="s">
        <v>5</v>
      </c>
      <c r="X8" s="19" t="s">
        <v>6</v>
      </c>
      <c r="Y8" s="19" t="s">
        <v>5</v>
      </c>
      <c r="Z8" s="19" t="s">
        <v>6</v>
      </c>
      <c r="AA8" s="19" t="s">
        <v>5</v>
      </c>
      <c r="AB8" s="19" t="s">
        <v>6</v>
      </c>
      <c r="AC8" s="19" t="s">
        <v>5</v>
      </c>
      <c r="AD8" s="19" t="s">
        <v>6</v>
      </c>
      <c r="AE8" s="19" t="s">
        <v>5</v>
      </c>
      <c r="AF8" s="19" t="s">
        <v>6</v>
      </c>
      <c r="AG8" s="19" t="s">
        <v>5</v>
      </c>
      <c r="AH8" s="19" t="s">
        <v>6</v>
      </c>
      <c r="AI8" s="19" t="s">
        <v>5</v>
      </c>
      <c r="AJ8" s="19" t="s">
        <v>6</v>
      </c>
      <c r="AK8" s="19" t="s">
        <v>148</v>
      </c>
    </row>
    <row r="9" spans="1:37" ht="31.5" customHeight="1" x14ac:dyDescent="0.3">
      <c r="A9" s="95" t="s">
        <v>98</v>
      </c>
      <c r="B9" s="96"/>
      <c r="C9" s="56">
        <f>SUM(C10:C13)</f>
        <v>43000</v>
      </c>
      <c r="D9" s="56">
        <f t="shared" ref="D9:AH9" si="0">SUM(D10:D13)</f>
        <v>137</v>
      </c>
      <c r="E9" s="56">
        <f t="shared" si="0"/>
        <v>41161</v>
      </c>
      <c r="F9" s="56">
        <f t="shared" si="0"/>
        <v>34973</v>
      </c>
      <c r="G9" s="56">
        <f t="shared" si="0"/>
        <v>38082</v>
      </c>
      <c r="H9" s="43">
        <f t="shared" si="0"/>
        <v>377170.31</v>
      </c>
      <c r="I9" s="56">
        <f t="shared" si="0"/>
        <v>17853</v>
      </c>
      <c r="J9" s="56">
        <f t="shared" si="0"/>
        <v>13520</v>
      </c>
      <c r="K9" s="56">
        <f t="shared" si="0"/>
        <v>25410</v>
      </c>
      <c r="L9" s="56">
        <f t="shared" si="0"/>
        <v>8816</v>
      </c>
      <c r="M9" s="56">
        <f t="shared" si="0"/>
        <v>24656</v>
      </c>
      <c r="N9" s="56">
        <f t="shared" si="0"/>
        <v>216693.82</v>
      </c>
      <c r="O9" s="56">
        <f t="shared" si="0"/>
        <v>6256</v>
      </c>
      <c r="P9" s="56">
        <f t="shared" si="0"/>
        <v>77286.963999999993</v>
      </c>
      <c r="Q9" s="56">
        <f t="shared" si="0"/>
        <v>4074</v>
      </c>
      <c r="R9" s="56">
        <f t="shared" si="0"/>
        <v>52839.656999999999</v>
      </c>
      <c r="S9" s="56">
        <f t="shared" si="0"/>
        <v>147</v>
      </c>
      <c r="T9" s="56">
        <f t="shared" si="0"/>
        <v>1225.3625</v>
      </c>
      <c r="U9" s="56">
        <f t="shared" si="0"/>
        <v>7056</v>
      </c>
      <c r="V9" s="56">
        <f t="shared" si="0"/>
        <v>77535.324999999997</v>
      </c>
      <c r="W9" s="56">
        <f t="shared" si="0"/>
        <v>4911</v>
      </c>
      <c r="X9" s="56">
        <f t="shared" si="0"/>
        <v>61131.349999999991</v>
      </c>
      <c r="Y9" s="56">
        <f t="shared" si="0"/>
        <v>1067</v>
      </c>
      <c r="Z9" s="56">
        <f t="shared" si="0"/>
        <v>10968.383</v>
      </c>
      <c r="AA9" s="56">
        <f t="shared" ref="AA9:AB9" si="1">SUM(AA10:AA13)</f>
        <v>25723</v>
      </c>
      <c r="AB9" s="56">
        <f t="shared" si="1"/>
        <v>227662.20300000004</v>
      </c>
      <c r="AC9" s="56">
        <f t="shared" si="0"/>
        <v>1826</v>
      </c>
      <c r="AD9" s="56">
        <f t="shared" si="0"/>
        <v>15809.476500000001</v>
      </c>
      <c r="AE9" s="56">
        <f t="shared" si="0"/>
        <v>1782</v>
      </c>
      <c r="AF9" s="56">
        <f t="shared" si="0"/>
        <v>15294.11</v>
      </c>
      <c r="AG9" s="56">
        <f t="shared" si="0"/>
        <v>16</v>
      </c>
      <c r="AH9" s="56">
        <f t="shared" si="0"/>
        <v>220.52</v>
      </c>
      <c r="AI9" s="56">
        <f t="shared" ref="AI9:AJ9" si="2">SUM(AI10:AI13)</f>
        <v>27549</v>
      </c>
      <c r="AJ9" s="56">
        <f t="shared" si="2"/>
        <v>243471.6795</v>
      </c>
      <c r="AK9" s="43">
        <f t="shared" ref="AK9:AK14" si="3">IF(C9&gt;0,AI9*100/C9,0)</f>
        <v>64.067441860465109</v>
      </c>
    </row>
    <row r="10" spans="1:37" s="17" customFormat="1" ht="23.25" customHeight="1" x14ac:dyDescent="0.3">
      <c r="A10" s="125" t="s">
        <v>12</v>
      </c>
      <c r="B10" s="126"/>
      <c r="C10" s="57">
        <f>SUM(C14)</f>
        <v>10986</v>
      </c>
      <c r="D10" s="57">
        <f t="shared" ref="D10:AH10" si="4">SUM(D14)</f>
        <v>46</v>
      </c>
      <c r="E10" s="57">
        <f t="shared" si="4"/>
        <v>10995</v>
      </c>
      <c r="F10" s="57">
        <f t="shared" si="4"/>
        <v>8223</v>
      </c>
      <c r="G10" s="57">
        <f t="shared" si="4"/>
        <v>8981</v>
      </c>
      <c r="H10" s="44">
        <f t="shared" si="4"/>
        <v>75356.52</v>
      </c>
      <c r="I10" s="57">
        <f t="shared" si="4"/>
        <v>5992</v>
      </c>
      <c r="J10" s="57">
        <f t="shared" si="4"/>
        <v>4581</v>
      </c>
      <c r="K10" s="57">
        <f t="shared" si="4"/>
        <v>7297</v>
      </c>
      <c r="L10" s="57">
        <f t="shared" si="4"/>
        <v>3452</v>
      </c>
      <c r="M10" s="57">
        <f t="shared" si="4"/>
        <v>6214</v>
      </c>
      <c r="N10" s="57">
        <f t="shared" si="4"/>
        <v>45083.63</v>
      </c>
      <c r="O10" s="57">
        <f t="shared" si="4"/>
        <v>1634</v>
      </c>
      <c r="P10" s="57">
        <f t="shared" si="4"/>
        <v>21525.379999999997</v>
      </c>
      <c r="Q10" s="57">
        <f t="shared" si="4"/>
        <v>1180</v>
      </c>
      <c r="R10" s="57">
        <f t="shared" si="4"/>
        <v>16113.39</v>
      </c>
      <c r="S10" s="57">
        <f t="shared" si="4"/>
        <v>99</v>
      </c>
      <c r="T10" s="57">
        <f t="shared" si="4"/>
        <v>710.62</v>
      </c>
      <c r="U10" s="57">
        <f t="shared" si="4"/>
        <v>2185</v>
      </c>
      <c r="V10" s="57">
        <f t="shared" si="4"/>
        <v>25180.202000000001</v>
      </c>
      <c r="W10" s="57">
        <f t="shared" si="4"/>
        <v>1241</v>
      </c>
      <c r="X10" s="57">
        <f t="shared" si="4"/>
        <v>16869.489999999998</v>
      </c>
      <c r="Y10" s="57">
        <f t="shared" si="4"/>
        <v>115</v>
      </c>
      <c r="Z10" s="57">
        <f t="shared" si="4"/>
        <v>1540.0725</v>
      </c>
      <c r="AA10" s="57">
        <f t="shared" ref="AA10:AB10" si="5">SUM(AA14)</f>
        <v>6329</v>
      </c>
      <c r="AB10" s="57">
        <f t="shared" si="5"/>
        <v>46623.702499999999</v>
      </c>
      <c r="AC10" s="57">
        <f t="shared" si="4"/>
        <v>94</v>
      </c>
      <c r="AD10" s="57">
        <f t="shared" si="4"/>
        <v>1271.829</v>
      </c>
      <c r="AE10" s="57">
        <f t="shared" si="4"/>
        <v>56</v>
      </c>
      <c r="AF10" s="57">
        <f t="shared" si="4"/>
        <v>767.74</v>
      </c>
      <c r="AG10" s="57">
        <f t="shared" si="4"/>
        <v>12</v>
      </c>
      <c r="AH10" s="57">
        <f t="shared" si="4"/>
        <v>184.74</v>
      </c>
      <c r="AI10" s="57">
        <f t="shared" ref="AI10" si="6">SUM(AI14)</f>
        <v>6423</v>
      </c>
      <c r="AJ10" s="57">
        <f>SUM(AJ14)</f>
        <v>47895.53149999999</v>
      </c>
      <c r="AK10" s="44">
        <f t="shared" si="3"/>
        <v>58.465319497542325</v>
      </c>
    </row>
    <row r="11" spans="1:37" ht="23.25" customHeight="1" x14ac:dyDescent="0.3">
      <c r="A11" s="127" t="s">
        <v>13</v>
      </c>
      <c r="B11" s="128"/>
      <c r="C11" s="58">
        <f>SUM(C32)</f>
        <v>21715</v>
      </c>
      <c r="D11" s="58">
        <f t="shared" ref="D11:AH11" si="7">SUM(D32)</f>
        <v>48</v>
      </c>
      <c r="E11" s="58">
        <f t="shared" si="7"/>
        <v>20802</v>
      </c>
      <c r="F11" s="58">
        <f t="shared" si="7"/>
        <v>18774</v>
      </c>
      <c r="G11" s="58">
        <f t="shared" si="7"/>
        <v>19685</v>
      </c>
      <c r="H11" s="45">
        <f t="shared" si="7"/>
        <v>194103.19999999998</v>
      </c>
      <c r="I11" s="58">
        <f t="shared" si="7"/>
        <v>9698</v>
      </c>
      <c r="J11" s="58">
        <f t="shared" si="7"/>
        <v>7497</v>
      </c>
      <c r="K11" s="58">
        <f t="shared" si="7"/>
        <v>12995</v>
      </c>
      <c r="L11" s="58">
        <f t="shared" si="7"/>
        <v>4138</v>
      </c>
      <c r="M11" s="58">
        <f t="shared" si="7"/>
        <v>12998</v>
      </c>
      <c r="N11" s="58">
        <f t="shared" si="7"/>
        <v>114532.61000000002</v>
      </c>
      <c r="O11" s="58">
        <f t="shared" si="7"/>
        <v>3482</v>
      </c>
      <c r="P11" s="58">
        <f t="shared" si="7"/>
        <v>43271.479999999996</v>
      </c>
      <c r="Q11" s="58">
        <f t="shared" si="7"/>
        <v>1799</v>
      </c>
      <c r="R11" s="58">
        <f t="shared" si="7"/>
        <v>24564.270000000004</v>
      </c>
      <c r="S11" s="58">
        <f t="shared" si="7"/>
        <v>36</v>
      </c>
      <c r="T11" s="58">
        <f t="shared" si="7"/>
        <v>402.95500000000004</v>
      </c>
      <c r="U11" s="58">
        <f t="shared" si="7"/>
        <v>4100</v>
      </c>
      <c r="V11" s="58">
        <f t="shared" si="7"/>
        <v>47283.682999999997</v>
      </c>
      <c r="W11" s="58">
        <f t="shared" si="7"/>
        <v>2185</v>
      </c>
      <c r="X11" s="58">
        <f t="shared" si="7"/>
        <v>26532.880000000001</v>
      </c>
      <c r="Y11" s="58">
        <f t="shared" si="7"/>
        <v>647</v>
      </c>
      <c r="Z11" s="58">
        <f t="shared" si="7"/>
        <v>6420.5005000000001</v>
      </c>
      <c r="AA11" s="58">
        <f t="shared" ref="AA11:AB11" si="8">SUM(AA32)</f>
        <v>13645</v>
      </c>
      <c r="AB11" s="58">
        <f t="shared" si="8"/>
        <v>120953.11050000001</v>
      </c>
      <c r="AC11" s="58">
        <f t="shared" si="7"/>
        <v>847</v>
      </c>
      <c r="AD11" s="58">
        <f t="shared" si="7"/>
        <v>5421.0375000000004</v>
      </c>
      <c r="AE11" s="58">
        <f t="shared" si="7"/>
        <v>843</v>
      </c>
      <c r="AF11" s="58">
        <f t="shared" si="7"/>
        <v>5414.59</v>
      </c>
      <c r="AG11" s="58">
        <f t="shared" si="7"/>
        <v>0</v>
      </c>
      <c r="AH11" s="58">
        <f t="shared" si="7"/>
        <v>0</v>
      </c>
      <c r="AI11" s="58">
        <f t="shared" ref="AI11:AJ11" si="9">SUM(AI32)</f>
        <v>14492</v>
      </c>
      <c r="AJ11" s="58">
        <f t="shared" si="9"/>
        <v>126374.148</v>
      </c>
      <c r="AK11" s="45">
        <f t="shared" si="3"/>
        <v>66.737278379000685</v>
      </c>
    </row>
    <row r="12" spans="1:37" ht="23.25" customHeight="1" x14ac:dyDescent="0.3">
      <c r="A12" s="127" t="s">
        <v>14</v>
      </c>
      <c r="B12" s="128"/>
      <c r="C12" s="58">
        <f>SUM(C53)</f>
        <v>4316</v>
      </c>
      <c r="D12" s="58">
        <f t="shared" ref="D12:AH12" si="10">SUM(D53)</f>
        <v>18</v>
      </c>
      <c r="E12" s="58">
        <f t="shared" si="10"/>
        <v>3222</v>
      </c>
      <c r="F12" s="58">
        <f t="shared" si="10"/>
        <v>3316</v>
      </c>
      <c r="G12" s="58">
        <f t="shared" si="10"/>
        <v>3489</v>
      </c>
      <c r="H12" s="45">
        <f t="shared" si="10"/>
        <v>45756.45</v>
      </c>
      <c r="I12" s="58">
        <f t="shared" si="10"/>
        <v>2090</v>
      </c>
      <c r="J12" s="58">
        <f t="shared" si="10"/>
        <v>1353</v>
      </c>
      <c r="K12" s="58">
        <f t="shared" si="10"/>
        <v>1984</v>
      </c>
      <c r="L12" s="58">
        <f t="shared" si="10"/>
        <v>92</v>
      </c>
      <c r="M12" s="58">
        <f t="shared" si="10"/>
        <v>2048</v>
      </c>
      <c r="N12" s="58">
        <f t="shared" si="10"/>
        <v>24763.08</v>
      </c>
      <c r="O12" s="58">
        <f t="shared" si="10"/>
        <v>187</v>
      </c>
      <c r="P12" s="58">
        <f t="shared" si="10"/>
        <v>2208.5920000000001</v>
      </c>
      <c r="Q12" s="58">
        <f t="shared" si="10"/>
        <v>138</v>
      </c>
      <c r="R12" s="58">
        <f t="shared" si="10"/>
        <v>1845.3119999999999</v>
      </c>
      <c r="S12" s="58">
        <f t="shared" si="10"/>
        <v>11</v>
      </c>
      <c r="T12" s="58">
        <f t="shared" si="10"/>
        <v>106.81</v>
      </c>
      <c r="U12" s="58">
        <f t="shared" si="10"/>
        <v>383</v>
      </c>
      <c r="V12" s="58">
        <f t="shared" si="10"/>
        <v>4750.4400000000005</v>
      </c>
      <c r="W12" s="58">
        <f t="shared" si="10"/>
        <v>227</v>
      </c>
      <c r="X12" s="58">
        <f t="shared" si="10"/>
        <v>2767.25</v>
      </c>
      <c r="Y12" s="58">
        <f t="shared" si="10"/>
        <v>77</v>
      </c>
      <c r="Z12" s="58">
        <f t="shared" si="10"/>
        <v>1042.81</v>
      </c>
      <c r="AA12" s="58">
        <f t="shared" ref="AA12:AB12" si="11">SUM(AA53)</f>
        <v>2125</v>
      </c>
      <c r="AB12" s="58">
        <f t="shared" si="11"/>
        <v>25805.89</v>
      </c>
      <c r="AC12" s="58">
        <f t="shared" si="10"/>
        <v>132</v>
      </c>
      <c r="AD12" s="58">
        <f t="shared" si="10"/>
        <v>1360.61</v>
      </c>
      <c r="AE12" s="58">
        <f t="shared" si="10"/>
        <v>130</v>
      </c>
      <c r="AF12" s="58">
        <f t="shared" si="10"/>
        <v>1355.78</v>
      </c>
      <c r="AG12" s="58">
        <f t="shared" si="10"/>
        <v>4</v>
      </c>
      <c r="AH12" s="58">
        <f t="shared" si="10"/>
        <v>35.78</v>
      </c>
      <c r="AI12" s="58">
        <f t="shared" ref="AI12:AJ12" si="12">SUM(AI53)</f>
        <v>2257</v>
      </c>
      <c r="AJ12" s="58">
        <f t="shared" si="12"/>
        <v>27166.5</v>
      </c>
      <c r="AK12" s="45">
        <f t="shared" si="3"/>
        <v>52.293790546802597</v>
      </c>
    </row>
    <row r="13" spans="1:37" ht="23.25" customHeight="1" x14ac:dyDescent="0.3">
      <c r="A13" s="129" t="s">
        <v>15</v>
      </c>
      <c r="B13" s="130"/>
      <c r="C13" s="59">
        <f>SUM(C75)</f>
        <v>5983</v>
      </c>
      <c r="D13" s="59">
        <f t="shared" ref="D13:AH13" si="13">SUM(D75)</f>
        <v>25</v>
      </c>
      <c r="E13" s="59">
        <f t="shared" si="13"/>
        <v>6142</v>
      </c>
      <c r="F13" s="59">
        <f t="shared" si="13"/>
        <v>4660</v>
      </c>
      <c r="G13" s="59">
        <f t="shared" si="13"/>
        <v>5927</v>
      </c>
      <c r="H13" s="46">
        <f t="shared" si="13"/>
        <v>61954.14</v>
      </c>
      <c r="I13" s="59">
        <f t="shared" si="13"/>
        <v>73</v>
      </c>
      <c r="J13" s="59">
        <f t="shared" si="13"/>
        <v>89</v>
      </c>
      <c r="K13" s="59">
        <f t="shared" si="13"/>
        <v>3134</v>
      </c>
      <c r="L13" s="59">
        <f t="shared" si="13"/>
        <v>1134</v>
      </c>
      <c r="M13" s="59">
        <f t="shared" si="13"/>
        <v>3396</v>
      </c>
      <c r="N13" s="59">
        <f t="shared" si="13"/>
        <v>32314.5</v>
      </c>
      <c r="O13" s="59">
        <f t="shared" si="13"/>
        <v>953</v>
      </c>
      <c r="P13" s="59">
        <f t="shared" si="13"/>
        <v>10281.512000000001</v>
      </c>
      <c r="Q13" s="59">
        <f t="shared" si="13"/>
        <v>957</v>
      </c>
      <c r="R13" s="59">
        <f t="shared" si="13"/>
        <v>10316.684999999999</v>
      </c>
      <c r="S13" s="59">
        <f t="shared" si="13"/>
        <v>1</v>
      </c>
      <c r="T13" s="59">
        <f t="shared" si="13"/>
        <v>4.9775</v>
      </c>
      <c r="U13" s="59">
        <f t="shared" si="13"/>
        <v>388</v>
      </c>
      <c r="V13" s="59">
        <f t="shared" si="13"/>
        <v>321</v>
      </c>
      <c r="W13" s="59">
        <f t="shared" si="13"/>
        <v>1258</v>
      </c>
      <c r="X13" s="59">
        <f t="shared" si="13"/>
        <v>14961.73</v>
      </c>
      <c r="Y13" s="59">
        <f t="shared" si="13"/>
        <v>228</v>
      </c>
      <c r="Z13" s="59">
        <f t="shared" si="13"/>
        <v>1965</v>
      </c>
      <c r="AA13" s="59">
        <f t="shared" ref="AA13:AB13" si="14">SUM(AA75)</f>
        <v>3624</v>
      </c>
      <c r="AB13" s="59">
        <f t="shared" si="14"/>
        <v>34279.5</v>
      </c>
      <c r="AC13" s="59">
        <f t="shared" si="13"/>
        <v>753</v>
      </c>
      <c r="AD13" s="59">
        <f t="shared" si="13"/>
        <v>7756</v>
      </c>
      <c r="AE13" s="59">
        <f t="shared" si="13"/>
        <v>753</v>
      </c>
      <c r="AF13" s="59">
        <f t="shared" si="13"/>
        <v>7756</v>
      </c>
      <c r="AG13" s="59">
        <f t="shared" si="13"/>
        <v>0</v>
      </c>
      <c r="AH13" s="59">
        <f t="shared" si="13"/>
        <v>0</v>
      </c>
      <c r="AI13" s="59">
        <f t="shared" ref="AI13:AJ13" si="15">SUM(AI75)</f>
        <v>4377</v>
      </c>
      <c r="AJ13" s="59">
        <f t="shared" si="15"/>
        <v>42035.5</v>
      </c>
      <c r="AK13" s="46">
        <f t="shared" si="3"/>
        <v>73.157278957044966</v>
      </c>
    </row>
    <row r="14" spans="1:37" ht="24" customHeight="1" x14ac:dyDescent="0.3">
      <c r="A14" s="123" t="s">
        <v>95</v>
      </c>
      <c r="B14" s="124"/>
      <c r="C14" s="55">
        <f>SUM(C15:C31)</f>
        <v>10986</v>
      </c>
      <c r="D14" s="55">
        <f t="shared" ref="D14:AH14" si="16">SUM(D15:D31)</f>
        <v>46</v>
      </c>
      <c r="E14" s="55">
        <f t="shared" si="16"/>
        <v>10995</v>
      </c>
      <c r="F14" s="55">
        <f t="shared" si="16"/>
        <v>8223</v>
      </c>
      <c r="G14" s="55">
        <f t="shared" si="16"/>
        <v>8981</v>
      </c>
      <c r="H14" s="47">
        <f t="shared" si="16"/>
        <v>75356.52</v>
      </c>
      <c r="I14" s="55">
        <f t="shared" si="16"/>
        <v>5992</v>
      </c>
      <c r="J14" s="55">
        <f t="shared" si="16"/>
        <v>4581</v>
      </c>
      <c r="K14" s="55">
        <f t="shared" si="16"/>
        <v>7297</v>
      </c>
      <c r="L14" s="55">
        <f t="shared" si="16"/>
        <v>3452</v>
      </c>
      <c r="M14" s="55">
        <f t="shared" si="16"/>
        <v>6214</v>
      </c>
      <c r="N14" s="55">
        <f t="shared" si="16"/>
        <v>45083.63</v>
      </c>
      <c r="O14" s="55">
        <f t="shared" si="16"/>
        <v>1634</v>
      </c>
      <c r="P14" s="55">
        <f t="shared" si="16"/>
        <v>21525.379999999997</v>
      </c>
      <c r="Q14" s="55">
        <f t="shared" si="16"/>
        <v>1180</v>
      </c>
      <c r="R14" s="55">
        <f t="shared" si="16"/>
        <v>16113.39</v>
      </c>
      <c r="S14" s="55">
        <f t="shared" si="16"/>
        <v>99</v>
      </c>
      <c r="T14" s="55">
        <f t="shared" si="16"/>
        <v>710.62</v>
      </c>
      <c r="U14" s="55">
        <f t="shared" si="16"/>
        <v>2185</v>
      </c>
      <c r="V14" s="55">
        <f t="shared" si="16"/>
        <v>25180.202000000001</v>
      </c>
      <c r="W14" s="55">
        <f t="shared" si="16"/>
        <v>1241</v>
      </c>
      <c r="X14" s="55">
        <f t="shared" si="16"/>
        <v>16869.489999999998</v>
      </c>
      <c r="Y14" s="55">
        <f t="shared" si="16"/>
        <v>115</v>
      </c>
      <c r="Z14" s="55">
        <f t="shared" si="16"/>
        <v>1540.0725</v>
      </c>
      <c r="AA14" s="55">
        <f t="shared" ref="AA14:AB14" si="17">SUM(AA15:AA31)</f>
        <v>6329</v>
      </c>
      <c r="AB14" s="55">
        <f t="shared" si="17"/>
        <v>46623.702499999999</v>
      </c>
      <c r="AC14" s="55">
        <f t="shared" si="16"/>
        <v>94</v>
      </c>
      <c r="AD14" s="55">
        <f t="shared" si="16"/>
        <v>1271.829</v>
      </c>
      <c r="AE14" s="55">
        <f t="shared" si="16"/>
        <v>56</v>
      </c>
      <c r="AF14" s="55">
        <f t="shared" si="16"/>
        <v>767.74</v>
      </c>
      <c r="AG14" s="55">
        <f t="shared" si="16"/>
        <v>12</v>
      </c>
      <c r="AH14" s="55">
        <f t="shared" si="16"/>
        <v>184.74</v>
      </c>
      <c r="AI14" s="55">
        <f t="shared" ref="AI14:AJ14" si="18">SUM(AI15:AI31)</f>
        <v>6423</v>
      </c>
      <c r="AJ14" s="55">
        <f t="shared" si="18"/>
        <v>47895.53149999999</v>
      </c>
      <c r="AK14" s="47">
        <f t="shared" si="3"/>
        <v>58.465319497542325</v>
      </c>
    </row>
    <row r="15" spans="1:37" ht="20.100000000000001" customHeight="1" x14ac:dyDescent="0.3">
      <c r="A15" s="30">
        <v>1</v>
      </c>
      <c r="B15" s="51" t="s">
        <v>19</v>
      </c>
      <c r="C15" s="60">
        <v>1048</v>
      </c>
      <c r="D15" s="60">
        <f>ลงข้อมูล!B32</f>
        <v>1</v>
      </c>
      <c r="E15" s="60">
        <f>ลงข้อมูล!C32</f>
        <v>1048</v>
      </c>
      <c r="F15" s="60">
        <f>ลงข้อมูล!D32</f>
        <v>126</v>
      </c>
      <c r="G15" s="60">
        <f>ลงข้อมูล!E32</f>
        <v>126</v>
      </c>
      <c r="H15" s="48">
        <f>ลงข้อมูล!F32</f>
        <v>894</v>
      </c>
      <c r="I15" s="60">
        <f>ลงข้อมูล!I32</f>
        <v>126</v>
      </c>
      <c r="J15" s="60">
        <f>ลงข้อมูล!J32</f>
        <v>126</v>
      </c>
      <c r="K15" s="60">
        <f>ลงข้อมูล!K32</f>
        <v>126</v>
      </c>
      <c r="L15" s="60">
        <f>ลงข้อมูล!L32</f>
        <v>0</v>
      </c>
      <c r="M15" s="60">
        <f>ลงข้อมูล!M32</f>
        <v>126</v>
      </c>
      <c r="N15" s="60">
        <f>ลงข้อมูล!N32</f>
        <v>894</v>
      </c>
      <c r="O15" s="60">
        <f>ลงข้อมูล!O32</f>
        <v>0</v>
      </c>
      <c r="P15" s="60">
        <f>ลงข้อมูล!P32</f>
        <v>0</v>
      </c>
      <c r="Q15" s="60">
        <f>ลงข้อมูล!Q32</f>
        <v>0</v>
      </c>
      <c r="R15" s="60">
        <f>ลงข้อมูล!R32</f>
        <v>0</v>
      </c>
      <c r="S15" s="60">
        <f>ลงข้อมูล!S32</f>
        <v>0</v>
      </c>
      <c r="T15" s="60">
        <f>ลงข้อมูล!T32</f>
        <v>0</v>
      </c>
      <c r="U15" s="60">
        <f>ลงข้อมูล!U32</f>
        <v>0</v>
      </c>
      <c r="V15" s="60">
        <f>ลงข้อมูล!V32</f>
        <v>0</v>
      </c>
      <c r="W15" s="60">
        <f>ลงข้อมูล!W32</f>
        <v>0</v>
      </c>
      <c r="X15" s="60">
        <f>ลงข้อมูล!X32</f>
        <v>0</v>
      </c>
      <c r="Y15" s="60">
        <f>ลงข้อมูล!Y32</f>
        <v>0</v>
      </c>
      <c r="Z15" s="60">
        <f>ลงข้อมูล!Z32</f>
        <v>0</v>
      </c>
      <c r="AA15" s="60">
        <f>SUM(M15,Y15)</f>
        <v>126</v>
      </c>
      <c r="AB15" s="60">
        <f>SUM(N15,Z15)</f>
        <v>894</v>
      </c>
      <c r="AC15" s="60">
        <f>ลงข้อมูล!AA32</f>
        <v>0</v>
      </c>
      <c r="AD15" s="60">
        <f>ลงข้อมูล!AB32</f>
        <v>0</v>
      </c>
      <c r="AE15" s="60">
        <f>ลงข้อมูล!AC32</f>
        <v>0</v>
      </c>
      <c r="AF15" s="60">
        <f>ลงข้อมูล!AD32</f>
        <v>0</v>
      </c>
      <c r="AG15" s="60">
        <f>ลงข้อมูล!AE32</f>
        <v>0</v>
      </c>
      <c r="AH15" s="60">
        <f>ลงข้อมูล!AF32</f>
        <v>0</v>
      </c>
      <c r="AI15" s="60">
        <f>SUM(AA15,AC15)</f>
        <v>126</v>
      </c>
      <c r="AJ15" s="60">
        <f>SUM(AB15,AD15)</f>
        <v>894</v>
      </c>
      <c r="AK15" s="48">
        <f>IF(C15&gt;0,AI15*100/C15,0)</f>
        <v>12.022900763358779</v>
      </c>
    </row>
    <row r="16" spans="1:37" ht="20.100000000000001" customHeight="1" x14ac:dyDescent="0.3">
      <c r="A16" s="31">
        <v>2</v>
      </c>
      <c r="B16" s="52" t="s">
        <v>20</v>
      </c>
      <c r="C16" s="61">
        <v>1377</v>
      </c>
      <c r="D16" s="61">
        <f>ลงข้อมูล!B33</f>
        <v>2</v>
      </c>
      <c r="E16" s="61">
        <f>ลงข้อมูล!C33</f>
        <v>1377</v>
      </c>
      <c r="F16" s="61">
        <f>ลงข้อมูล!D33</f>
        <v>705</v>
      </c>
      <c r="G16" s="61">
        <f>ลงข้อมูล!E33</f>
        <v>770</v>
      </c>
      <c r="H16" s="49">
        <f>ลงข้อมูล!F33</f>
        <v>3667</v>
      </c>
      <c r="I16" s="61">
        <f>ลงข้อมูล!I33</f>
        <v>27</v>
      </c>
      <c r="J16" s="61">
        <f>ลงข้อมูล!J33</f>
        <v>0</v>
      </c>
      <c r="K16" s="61">
        <f>ลงข้อมูล!K33</f>
        <v>770</v>
      </c>
      <c r="L16" s="61">
        <f>ลงข้อมูล!L33</f>
        <v>770</v>
      </c>
      <c r="M16" s="61">
        <f>ลงข้อมูล!M33</f>
        <v>770</v>
      </c>
      <c r="N16" s="61">
        <f>ลงข้อมูล!N33</f>
        <v>3667</v>
      </c>
      <c r="O16" s="61">
        <f>ลงข้อมูล!O33</f>
        <v>0</v>
      </c>
      <c r="P16" s="61">
        <f>ลงข้อมูล!P33</f>
        <v>0</v>
      </c>
      <c r="Q16" s="61">
        <f>ลงข้อมูล!Q33</f>
        <v>0</v>
      </c>
      <c r="R16" s="61">
        <f>ลงข้อมูล!R33</f>
        <v>0</v>
      </c>
      <c r="S16" s="61">
        <f>ลงข้อมูล!S33</f>
        <v>0</v>
      </c>
      <c r="T16" s="61">
        <f>ลงข้อมูล!T33</f>
        <v>0</v>
      </c>
      <c r="U16" s="61">
        <f>ลงข้อมูล!U33</f>
        <v>0</v>
      </c>
      <c r="V16" s="61">
        <f>ลงข้อมูล!V33</f>
        <v>0</v>
      </c>
      <c r="W16" s="61">
        <f>ลงข้อมูล!W33</f>
        <v>0</v>
      </c>
      <c r="X16" s="61">
        <f>ลงข้อมูล!X33</f>
        <v>0</v>
      </c>
      <c r="Y16" s="61">
        <f>ลงข้อมูล!Y33</f>
        <v>0</v>
      </c>
      <c r="Z16" s="61">
        <f>ลงข้อมูล!Z33</f>
        <v>0</v>
      </c>
      <c r="AA16" s="61">
        <f t="shared" ref="AA16:AA31" si="19">SUM(M16,Y16)</f>
        <v>770</v>
      </c>
      <c r="AB16" s="61">
        <f t="shared" ref="AB16:AB31" si="20">SUM(N16,Z16)</f>
        <v>3667</v>
      </c>
      <c r="AC16" s="61">
        <f>ลงข้อมูล!AA33</f>
        <v>0</v>
      </c>
      <c r="AD16" s="61">
        <f>ลงข้อมูล!AB33</f>
        <v>0</v>
      </c>
      <c r="AE16" s="61">
        <f>ลงข้อมูล!AC33</f>
        <v>0</v>
      </c>
      <c r="AF16" s="61">
        <f>ลงข้อมูล!AD33</f>
        <v>0</v>
      </c>
      <c r="AG16" s="61">
        <f>ลงข้อมูล!AE33</f>
        <v>0</v>
      </c>
      <c r="AH16" s="61">
        <f>ลงข้อมูล!AF33</f>
        <v>0</v>
      </c>
      <c r="AI16" s="61">
        <f t="shared" ref="AI16:AJ31" si="21">SUM(AA16,AC16)</f>
        <v>770</v>
      </c>
      <c r="AJ16" s="61">
        <f t="shared" si="21"/>
        <v>3667</v>
      </c>
      <c r="AK16" s="49">
        <f t="shared" ref="AK16:AK79" si="22">IF(C16&gt;0,AI16*100/C16,0)</f>
        <v>55.918663761801014</v>
      </c>
    </row>
    <row r="17" spans="1:37" ht="20.100000000000001" customHeight="1" x14ac:dyDescent="0.3">
      <c r="A17" s="31">
        <v>3</v>
      </c>
      <c r="B17" s="52" t="s">
        <v>21</v>
      </c>
      <c r="C17" s="61">
        <v>245</v>
      </c>
      <c r="D17" s="61">
        <f>ลงข้อมูล!B34</f>
        <v>2</v>
      </c>
      <c r="E17" s="61">
        <f>ลงข้อมูล!C34</f>
        <v>245</v>
      </c>
      <c r="F17" s="61">
        <f>ลงข้อมูล!D34</f>
        <v>231</v>
      </c>
      <c r="G17" s="61">
        <f>ลงข้อมูล!E34</f>
        <v>245</v>
      </c>
      <c r="H17" s="49">
        <f>ลงข้อมูล!F34</f>
        <v>1266</v>
      </c>
      <c r="I17" s="61">
        <f>ลงข้อมูล!I34</f>
        <v>245</v>
      </c>
      <c r="J17" s="61">
        <f>ลงข้อมูล!J34</f>
        <v>144</v>
      </c>
      <c r="K17" s="61">
        <f>ลงข้อมูล!K34</f>
        <v>205</v>
      </c>
      <c r="L17" s="61">
        <f>ลงข้อมูล!L34</f>
        <v>61</v>
      </c>
      <c r="M17" s="61">
        <f>ลงข้อมูล!M34</f>
        <v>144</v>
      </c>
      <c r="N17" s="61">
        <f>ลงข้อมูล!N34</f>
        <v>720</v>
      </c>
      <c r="O17" s="61">
        <f>ลงข้อมูล!O34</f>
        <v>61</v>
      </c>
      <c r="P17" s="61">
        <f>ลงข้อมูล!P34</f>
        <v>305</v>
      </c>
      <c r="Q17" s="61">
        <f>ลงข้อมูล!Q34</f>
        <v>61</v>
      </c>
      <c r="R17" s="61">
        <f>ลงข้อมูล!R34</f>
        <v>305</v>
      </c>
      <c r="S17" s="61">
        <f>ลงข้อมูล!S34</f>
        <v>0</v>
      </c>
      <c r="T17" s="61">
        <f>ลงข้อมูล!T34</f>
        <v>0</v>
      </c>
      <c r="U17" s="61">
        <f>ลงข้อมูล!U34</f>
        <v>61</v>
      </c>
      <c r="V17" s="61">
        <f>ลงข้อมูล!V34</f>
        <v>305</v>
      </c>
      <c r="W17" s="61">
        <f>ลงข้อมูล!W34</f>
        <v>0</v>
      </c>
      <c r="X17" s="61">
        <f>ลงข้อมูล!X34</f>
        <v>0</v>
      </c>
      <c r="Y17" s="61">
        <f>ลงข้อมูล!Y34</f>
        <v>0</v>
      </c>
      <c r="Z17" s="61">
        <f>ลงข้อมูล!Z34</f>
        <v>0</v>
      </c>
      <c r="AA17" s="61">
        <f t="shared" si="19"/>
        <v>144</v>
      </c>
      <c r="AB17" s="61">
        <f t="shared" si="20"/>
        <v>720</v>
      </c>
      <c r="AC17" s="61">
        <f>ลงข้อมูล!AA34</f>
        <v>0</v>
      </c>
      <c r="AD17" s="61">
        <f>ลงข้อมูล!AB34</f>
        <v>0</v>
      </c>
      <c r="AE17" s="61">
        <f>ลงข้อมูล!AC34</f>
        <v>0</v>
      </c>
      <c r="AF17" s="61">
        <f>ลงข้อมูล!AD34</f>
        <v>0</v>
      </c>
      <c r="AG17" s="61">
        <f>ลงข้อมูล!AE34</f>
        <v>0</v>
      </c>
      <c r="AH17" s="61">
        <f>ลงข้อมูล!AF34</f>
        <v>0</v>
      </c>
      <c r="AI17" s="61">
        <f t="shared" si="21"/>
        <v>144</v>
      </c>
      <c r="AJ17" s="61">
        <f t="shared" si="21"/>
        <v>720</v>
      </c>
      <c r="AK17" s="49">
        <f t="shared" si="22"/>
        <v>58.775510204081634</v>
      </c>
    </row>
    <row r="18" spans="1:37" ht="20.100000000000001" customHeight="1" x14ac:dyDescent="0.3">
      <c r="A18" s="31">
        <v>4</v>
      </c>
      <c r="B18" s="52" t="s">
        <v>22</v>
      </c>
      <c r="C18" s="61">
        <v>323</v>
      </c>
      <c r="D18" s="61">
        <f>ลงข้อมูล!B35</f>
        <v>4</v>
      </c>
      <c r="E18" s="61">
        <f>ลงข้อมูล!C35</f>
        <v>323</v>
      </c>
      <c r="F18" s="61">
        <f>ลงข้อมูล!D35</f>
        <v>292</v>
      </c>
      <c r="G18" s="61">
        <f>ลงข้อมูล!E35</f>
        <v>323</v>
      </c>
      <c r="H18" s="49">
        <f>ลงข้อมูล!F35</f>
        <v>3784</v>
      </c>
      <c r="I18" s="61">
        <f>ลงข้อมูล!I35</f>
        <v>54</v>
      </c>
      <c r="J18" s="61">
        <f>ลงข้อมูล!J35</f>
        <v>0</v>
      </c>
      <c r="K18" s="61">
        <f>ลงข้อมูล!K35</f>
        <v>54</v>
      </c>
      <c r="L18" s="61">
        <f>ลงข้อมูล!L35</f>
        <v>0</v>
      </c>
      <c r="M18" s="61">
        <f>ลงข้อมูล!M35</f>
        <v>54</v>
      </c>
      <c r="N18" s="61">
        <f>ลงข้อมูล!N35</f>
        <v>658</v>
      </c>
      <c r="O18" s="61">
        <f>ลงข้อมูล!O35</f>
        <v>8</v>
      </c>
      <c r="P18" s="61">
        <f>ลงข้อมูล!P35</f>
        <v>56</v>
      </c>
      <c r="Q18" s="61">
        <f>ลงข้อมูล!Q35</f>
        <v>8</v>
      </c>
      <c r="R18" s="61">
        <f>ลงข้อมูล!R35</f>
        <v>56</v>
      </c>
      <c r="S18" s="61">
        <f>ลงข้อมูล!S35</f>
        <v>0</v>
      </c>
      <c r="T18" s="61">
        <f>ลงข้อมูล!T35</f>
        <v>0</v>
      </c>
      <c r="U18" s="61">
        <f>ลงข้อมูล!U35</f>
        <v>0</v>
      </c>
      <c r="V18" s="61">
        <f>ลงข้อมูล!V35</f>
        <v>0</v>
      </c>
      <c r="W18" s="61">
        <f>ลงข้อมูล!W35</f>
        <v>265</v>
      </c>
      <c r="X18" s="61">
        <f>ลงข้อมูล!X35</f>
        <v>3098</v>
      </c>
      <c r="Y18" s="61"/>
      <c r="Z18" s="61"/>
      <c r="AA18" s="61">
        <f t="shared" si="19"/>
        <v>54</v>
      </c>
      <c r="AB18" s="61">
        <f t="shared" si="20"/>
        <v>658</v>
      </c>
      <c r="AC18" s="61">
        <f>ลงข้อมูล!AA35</f>
        <v>8</v>
      </c>
      <c r="AD18" s="61">
        <f>ลงข้อมูล!AB35</f>
        <v>56</v>
      </c>
      <c r="AE18" s="61">
        <f>ลงข้อมูล!AC35</f>
        <v>0</v>
      </c>
      <c r="AF18" s="61">
        <f>ลงข้อมูล!AD35</f>
        <v>0</v>
      </c>
      <c r="AG18" s="61">
        <f>ลงข้อมูล!AE35</f>
        <v>0</v>
      </c>
      <c r="AH18" s="61">
        <f>ลงข้อมูล!AF35</f>
        <v>0</v>
      </c>
      <c r="AI18" s="61">
        <f t="shared" si="21"/>
        <v>62</v>
      </c>
      <c r="AJ18" s="61">
        <f t="shared" si="21"/>
        <v>714</v>
      </c>
      <c r="AK18" s="49">
        <f t="shared" si="22"/>
        <v>19.195046439628484</v>
      </c>
    </row>
    <row r="19" spans="1:37" ht="20.100000000000001" customHeight="1" x14ac:dyDescent="0.3">
      <c r="A19" s="31">
        <v>5</v>
      </c>
      <c r="B19" s="52" t="s">
        <v>23</v>
      </c>
      <c r="C19" s="61">
        <v>1000</v>
      </c>
      <c r="D19" s="61">
        <f>ลงข้อมูล!B36</f>
        <v>4</v>
      </c>
      <c r="E19" s="61">
        <f>ลงข้อมูล!C36</f>
        <v>1000</v>
      </c>
      <c r="F19" s="61">
        <f>ลงข้อมูล!D36</f>
        <v>798</v>
      </c>
      <c r="G19" s="61">
        <f>ลงข้อมูล!E36</f>
        <v>801</v>
      </c>
      <c r="H19" s="49">
        <f>ลงข้อมูล!F36</f>
        <v>8737.99</v>
      </c>
      <c r="I19" s="61">
        <f>ลงข้อมูล!I36</f>
        <v>362</v>
      </c>
      <c r="J19" s="61">
        <f>ลงข้อมูล!J36</f>
        <v>667</v>
      </c>
      <c r="K19" s="61">
        <f>ลงข้อมูล!K36</f>
        <v>593</v>
      </c>
      <c r="L19" s="61">
        <f>ลงข้อมูล!L36</f>
        <v>663</v>
      </c>
      <c r="M19" s="61">
        <f>ลงข้อมูล!M36</f>
        <v>467</v>
      </c>
      <c r="N19" s="61">
        <f>ลงข้อมูล!N36</f>
        <v>5061.1000000000004</v>
      </c>
      <c r="O19" s="61">
        <f>ลงข้อมูล!O36</f>
        <v>334</v>
      </c>
      <c r="P19" s="61">
        <f>ลงข้อมูล!P36</f>
        <v>4417.1899999999996</v>
      </c>
      <c r="Q19" s="61">
        <f>ลงข้อมูล!Q36</f>
        <v>334</v>
      </c>
      <c r="R19" s="61">
        <f>ลงข้อมูล!R36</f>
        <v>4320.79</v>
      </c>
      <c r="S19" s="61">
        <f>ลงข้อมูล!S36</f>
        <v>6</v>
      </c>
      <c r="T19" s="61">
        <f>ลงข้อมูล!T36</f>
        <v>76.73</v>
      </c>
      <c r="U19" s="61">
        <f>ลงข้อมูล!U36</f>
        <v>502</v>
      </c>
      <c r="V19" s="61">
        <f>ลงข้อมูล!V36</f>
        <v>3745.3</v>
      </c>
      <c r="W19" s="61">
        <f>ลงข้อมูล!W36</f>
        <v>286</v>
      </c>
      <c r="X19" s="61">
        <f>ลงข้อมูล!X36</f>
        <v>3840.64</v>
      </c>
      <c r="Y19" s="61">
        <f>ลงข้อมูล!Y36</f>
        <v>103</v>
      </c>
      <c r="Z19" s="61">
        <f>ลงข้อมูล!Z36</f>
        <v>1425.7</v>
      </c>
      <c r="AA19" s="61">
        <f t="shared" si="19"/>
        <v>570</v>
      </c>
      <c r="AB19" s="61">
        <f t="shared" si="20"/>
        <v>6486.8</v>
      </c>
      <c r="AC19" s="61">
        <f>ลงข้อมูล!AA36</f>
        <v>30</v>
      </c>
      <c r="AD19" s="61">
        <f>ลงข้อมูล!AB36</f>
        <v>448.089</v>
      </c>
      <c r="AE19" s="61">
        <f>ลงข้อมูล!AC36</f>
        <v>0</v>
      </c>
      <c r="AF19" s="61">
        <f>ลงข้อมูล!AD36</f>
        <v>0</v>
      </c>
      <c r="AG19" s="61">
        <f>ลงข้อมูล!AE36</f>
        <v>0</v>
      </c>
      <c r="AH19" s="61">
        <f>ลงข้อมูล!AF36</f>
        <v>0</v>
      </c>
      <c r="AI19" s="61">
        <f t="shared" si="21"/>
        <v>600</v>
      </c>
      <c r="AJ19" s="61">
        <f t="shared" si="21"/>
        <v>6934.8890000000001</v>
      </c>
      <c r="AK19" s="49">
        <f t="shared" si="22"/>
        <v>60</v>
      </c>
    </row>
    <row r="20" spans="1:37" ht="20.100000000000001" customHeight="1" x14ac:dyDescent="0.3">
      <c r="A20" s="31">
        <v>6</v>
      </c>
      <c r="B20" s="52" t="s">
        <v>24</v>
      </c>
      <c r="C20" s="61">
        <v>594</v>
      </c>
      <c r="D20" s="61">
        <f>ลงข้อมูล!B37</f>
        <v>5</v>
      </c>
      <c r="E20" s="61">
        <f>ลงข้อมูล!C37</f>
        <v>594</v>
      </c>
      <c r="F20" s="61">
        <f>ลงข้อมูล!D37</f>
        <v>578</v>
      </c>
      <c r="G20" s="61">
        <f>ลงข้อมูล!E37</f>
        <v>578</v>
      </c>
      <c r="H20" s="49">
        <f>ลงข้อมูล!F37</f>
        <v>1527</v>
      </c>
      <c r="I20" s="61">
        <f>ลงข้อมูล!I37</f>
        <v>511</v>
      </c>
      <c r="J20" s="61">
        <f>ลงข้อมูล!J37</f>
        <v>307</v>
      </c>
      <c r="K20" s="61">
        <f>ลงข้อมูล!K37</f>
        <v>477</v>
      </c>
      <c r="L20" s="61">
        <f>ลงข้อมูล!L37</f>
        <v>38</v>
      </c>
      <c r="M20" s="61">
        <f>ลงข้อมูล!M37</f>
        <v>468</v>
      </c>
      <c r="N20" s="61">
        <f>ลงข้อมูล!N37</f>
        <v>1610.1</v>
      </c>
      <c r="O20" s="61">
        <f>ลงข้อมูล!O37</f>
        <v>101</v>
      </c>
      <c r="P20" s="61">
        <f>ลงข้อมูล!P37</f>
        <v>285.83999999999997</v>
      </c>
      <c r="Q20" s="61">
        <f>ลงข้อมูล!Q37</f>
        <v>24</v>
      </c>
      <c r="R20" s="61">
        <f>ลงข้อมูล!R37</f>
        <v>86.55</v>
      </c>
      <c r="S20" s="61">
        <f>ลงข้อมูล!S37</f>
        <v>2</v>
      </c>
      <c r="T20" s="61">
        <f>ลงข้อมูล!T37</f>
        <v>0.22</v>
      </c>
      <c r="U20" s="61">
        <f>ลงข้อมูล!U37</f>
        <v>111</v>
      </c>
      <c r="V20" s="61">
        <f>ลงข้อมูล!V37</f>
        <v>304.05200000000002</v>
      </c>
      <c r="W20" s="61">
        <f>ลงข้อมูล!W37</f>
        <v>0</v>
      </c>
      <c r="X20" s="61">
        <f>ลงข้อมูล!X37</f>
        <v>0</v>
      </c>
      <c r="Y20" s="61">
        <f>ลงข้อมูล!Y37</f>
        <v>0</v>
      </c>
      <c r="Z20" s="61">
        <f>ลงข้อมูล!Z37</f>
        <v>0</v>
      </c>
      <c r="AA20" s="61">
        <f t="shared" si="19"/>
        <v>468</v>
      </c>
      <c r="AB20" s="61">
        <f t="shared" si="20"/>
        <v>1610.1</v>
      </c>
      <c r="AC20" s="61">
        <f>ลงข้อมูล!AA37</f>
        <v>0</v>
      </c>
      <c r="AD20" s="61">
        <f>ลงข้อมูล!AB37</f>
        <v>0</v>
      </c>
      <c r="AE20" s="61">
        <f>ลงข้อมูล!AC37</f>
        <v>0</v>
      </c>
      <c r="AF20" s="61">
        <f>ลงข้อมูล!AD37</f>
        <v>0</v>
      </c>
      <c r="AG20" s="61">
        <f>ลงข้อมูล!AE37</f>
        <v>0</v>
      </c>
      <c r="AH20" s="61">
        <f>ลงข้อมูล!AF37</f>
        <v>0</v>
      </c>
      <c r="AI20" s="61">
        <f t="shared" si="21"/>
        <v>468</v>
      </c>
      <c r="AJ20" s="61">
        <f t="shared" si="21"/>
        <v>1610.1</v>
      </c>
      <c r="AK20" s="49">
        <f t="shared" si="22"/>
        <v>78.787878787878782</v>
      </c>
    </row>
    <row r="21" spans="1:37" ht="20.100000000000001" customHeight="1" x14ac:dyDescent="0.3">
      <c r="A21" s="31">
        <v>7</v>
      </c>
      <c r="B21" s="52" t="s">
        <v>25</v>
      </c>
      <c r="C21" s="61">
        <v>805</v>
      </c>
      <c r="D21" s="61">
        <f>ลงข้อมูล!B38</f>
        <v>4</v>
      </c>
      <c r="E21" s="61">
        <f>ลงข้อมูล!C38</f>
        <v>805</v>
      </c>
      <c r="F21" s="61">
        <f>ลงข้อมูล!D38</f>
        <v>680</v>
      </c>
      <c r="G21" s="61">
        <f>ลงข้อมูล!E38</f>
        <v>805</v>
      </c>
      <c r="H21" s="49">
        <f>ลงข้อมูล!F38</f>
        <v>3046</v>
      </c>
      <c r="I21" s="61">
        <f>ลงข้อมูล!I38</f>
        <v>354</v>
      </c>
      <c r="J21" s="61">
        <f>ลงข้อมูล!J38</f>
        <v>344</v>
      </c>
      <c r="K21" s="61">
        <f>ลงข้อมูล!K38</f>
        <v>504</v>
      </c>
      <c r="L21" s="61">
        <f>ลงข้อมูล!L38</f>
        <v>504</v>
      </c>
      <c r="M21" s="61">
        <f>ลงข้อมูล!M38</f>
        <v>504</v>
      </c>
      <c r="N21" s="61">
        <f>ลงข้อมูล!N38</f>
        <v>1947.46</v>
      </c>
      <c r="O21" s="61">
        <f>ลงข้อมูล!O38</f>
        <v>17</v>
      </c>
      <c r="P21" s="61">
        <f>ลงข้อมูล!P38</f>
        <v>100</v>
      </c>
      <c r="Q21" s="61">
        <f>ลงข้อมูล!Q38</f>
        <v>3</v>
      </c>
      <c r="R21" s="61">
        <f>ลงข้อมูล!R38</f>
        <v>12.75</v>
      </c>
      <c r="S21" s="61">
        <f>ลงข้อมูล!S38</f>
        <v>0</v>
      </c>
      <c r="T21" s="61">
        <f>ลงข้อมูล!T38</f>
        <v>0</v>
      </c>
      <c r="U21" s="61">
        <f>ลงข้อมูล!U38</f>
        <v>0</v>
      </c>
      <c r="V21" s="61">
        <f>ลงข้อมูล!V38</f>
        <v>0</v>
      </c>
      <c r="W21" s="61">
        <f>ลงข้อมูล!W38</f>
        <v>0</v>
      </c>
      <c r="X21" s="61">
        <f>ลงข้อมูล!X38</f>
        <v>0</v>
      </c>
      <c r="Y21" s="61">
        <f>ลงข้อมูล!Y38</f>
        <v>0</v>
      </c>
      <c r="Z21" s="61">
        <f>ลงข้อมูล!Z38</f>
        <v>0</v>
      </c>
      <c r="AA21" s="61">
        <f t="shared" si="19"/>
        <v>504</v>
      </c>
      <c r="AB21" s="61">
        <f t="shared" si="20"/>
        <v>1947.46</v>
      </c>
      <c r="AC21" s="61">
        <f>ลงข้อมูล!AA38</f>
        <v>0</v>
      </c>
      <c r="AD21" s="61">
        <f>ลงข้อมูล!AB38</f>
        <v>0</v>
      </c>
      <c r="AE21" s="61">
        <f>ลงข้อมูล!AC38</f>
        <v>0</v>
      </c>
      <c r="AF21" s="61">
        <f>ลงข้อมูล!AD38</f>
        <v>0</v>
      </c>
      <c r="AG21" s="61">
        <f>ลงข้อมูล!AE38</f>
        <v>0</v>
      </c>
      <c r="AH21" s="61">
        <f>ลงข้อมูล!AF38</f>
        <v>0</v>
      </c>
      <c r="AI21" s="61">
        <f t="shared" si="21"/>
        <v>504</v>
      </c>
      <c r="AJ21" s="61">
        <f t="shared" si="21"/>
        <v>1947.46</v>
      </c>
      <c r="AK21" s="49">
        <f t="shared" si="22"/>
        <v>62.608695652173914</v>
      </c>
    </row>
    <row r="22" spans="1:37" ht="20.100000000000001" customHeight="1" x14ac:dyDescent="0.3">
      <c r="A22" s="31">
        <v>8</v>
      </c>
      <c r="B22" s="53" t="s">
        <v>26</v>
      </c>
      <c r="C22" s="61">
        <v>738</v>
      </c>
      <c r="D22" s="61">
        <f>ลงข้อมูล!B39</f>
        <v>1</v>
      </c>
      <c r="E22" s="61">
        <f>ลงข้อมูล!C39</f>
        <v>738</v>
      </c>
      <c r="F22" s="61">
        <f>ลงข้อมูล!D39</f>
        <v>687</v>
      </c>
      <c r="G22" s="61">
        <f>ลงข้อมูล!E39</f>
        <v>740</v>
      </c>
      <c r="H22" s="49">
        <f>ลงข้อมูล!F39</f>
        <v>9254.58</v>
      </c>
      <c r="I22" s="61">
        <f>ลงข้อมูล!I39</f>
        <v>430</v>
      </c>
      <c r="J22" s="61">
        <f>ลงข้อมูล!J39</f>
        <v>256</v>
      </c>
      <c r="K22" s="61">
        <f>ลงข้อมูล!K39</f>
        <v>555</v>
      </c>
      <c r="L22" s="61">
        <f>ลงข้อมูล!L39</f>
        <v>467</v>
      </c>
      <c r="M22" s="61">
        <f>ลงข้อมูล!M39</f>
        <v>433</v>
      </c>
      <c r="N22" s="61">
        <f>ลงข้อมูล!N39</f>
        <v>4360.7299999999996</v>
      </c>
      <c r="O22" s="61">
        <f>ลงข้อมูล!O39</f>
        <v>279</v>
      </c>
      <c r="P22" s="61">
        <f>ลงข้อมูล!P39</f>
        <v>4473.22</v>
      </c>
      <c r="Q22" s="61">
        <f>ลงข้อมูล!Q39</f>
        <v>25</v>
      </c>
      <c r="R22" s="61">
        <f>ลงข้อมูล!R39</f>
        <v>371.17</v>
      </c>
      <c r="S22" s="61">
        <f>ลงข้อมูล!S39</f>
        <v>0</v>
      </c>
      <c r="T22" s="61">
        <f>ลงข้อมูล!T39</f>
        <v>0</v>
      </c>
      <c r="U22" s="61">
        <f>ลงข้อมูล!U39</f>
        <v>277</v>
      </c>
      <c r="V22" s="61">
        <f>ลงข้อมูล!V39</f>
        <v>4452.8999999999996</v>
      </c>
      <c r="W22" s="61">
        <f>ลงข้อมูล!W39</f>
        <v>25</v>
      </c>
      <c r="X22" s="61">
        <f>ลงข้อมูล!X39</f>
        <v>371.17</v>
      </c>
      <c r="Y22" s="61">
        <f>ลงข้อมูล!Y39</f>
        <v>1</v>
      </c>
      <c r="Z22" s="61">
        <f>ลงข้อมูล!Z39</f>
        <v>25</v>
      </c>
      <c r="AA22" s="61">
        <f t="shared" si="19"/>
        <v>434</v>
      </c>
      <c r="AB22" s="61">
        <f t="shared" si="20"/>
        <v>4385.7299999999996</v>
      </c>
      <c r="AC22" s="61">
        <f>ลงข้อมูล!AA39</f>
        <v>0</v>
      </c>
      <c r="AD22" s="61">
        <f>ลงข้อมูล!AB39</f>
        <v>0</v>
      </c>
      <c r="AE22" s="61">
        <f>ลงข้อมูล!AC39</f>
        <v>0</v>
      </c>
      <c r="AF22" s="61">
        <f>ลงข้อมูล!AD39</f>
        <v>0</v>
      </c>
      <c r="AG22" s="61">
        <f>ลงข้อมูล!AE39</f>
        <v>0</v>
      </c>
      <c r="AH22" s="61">
        <f>ลงข้อมูล!AF39</f>
        <v>0</v>
      </c>
      <c r="AI22" s="61">
        <f t="shared" si="21"/>
        <v>434</v>
      </c>
      <c r="AJ22" s="61">
        <f t="shared" si="21"/>
        <v>4385.7299999999996</v>
      </c>
      <c r="AK22" s="49">
        <f t="shared" si="22"/>
        <v>58.807588075880759</v>
      </c>
    </row>
    <row r="23" spans="1:37" ht="20.100000000000001" customHeight="1" x14ac:dyDescent="0.3">
      <c r="A23" s="31">
        <v>9</v>
      </c>
      <c r="B23" s="52" t="s">
        <v>27</v>
      </c>
      <c r="C23" s="61">
        <v>857</v>
      </c>
      <c r="D23" s="61">
        <f>ลงข้อมูล!B40</f>
        <v>1</v>
      </c>
      <c r="E23" s="61">
        <f>ลงข้อมูล!C40</f>
        <v>857</v>
      </c>
      <c r="F23" s="61">
        <f>ลงข้อมูล!D40</f>
        <v>710</v>
      </c>
      <c r="G23" s="61">
        <f>ลงข้อมูล!E40</f>
        <v>843</v>
      </c>
      <c r="H23" s="49">
        <f>ลงข้อมูล!F40</f>
        <v>9425.19</v>
      </c>
      <c r="I23" s="61">
        <f>ลงข้อมูล!I40</f>
        <v>843</v>
      </c>
      <c r="J23" s="61">
        <f>ลงข้อมูล!J40</f>
        <v>661</v>
      </c>
      <c r="K23" s="61">
        <f>ลงข้อมูล!K40</f>
        <v>841</v>
      </c>
      <c r="L23" s="61">
        <f>ลงข้อมูล!L40</f>
        <v>0</v>
      </c>
      <c r="M23" s="61">
        <f>ลงข้อมูล!M40</f>
        <v>531</v>
      </c>
      <c r="N23" s="61">
        <f>ลงข้อมูล!N40</f>
        <v>5005.68</v>
      </c>
      <c r="O23" s="61">
        <f>ลงข้อมูล!O40</f>
        <v>303</v>
      </c>
      <c r="P23" s="61">
        <f>ลงข้อมูล!P40</f>
        <v>4302.4799999999996</v>
      </c>
      <c r="Q23" s="61">
        <f>ลงข้อมูล!Q40</f>
        <v>303</v>
      </c>
      <c r="R23" s="61">
        <f>ลงข้อมูล!R40</f>
        <v>4418.88</v>
      </c>
      <c r="S23" s="61">
        <f>ลงข้อมูล!S40</f>
        <v>9</v>
      </c>
      <c r="T23" s="61">
        <f>ลงข้อมูล!T40</f>
        <v>25.67</v>
      </c>
      <c r="U23" s="61">
        <f>ลงข้อมูล!U40</f>
        <v>303</v>
      </c>
      <c r="V23" s="61">
        <f>ลงข้อมูล!V40</f>
        <v>4302.47</v>
      </c>
      <c r="W23" s="61">
        <f>ลงข้อมูล!W40</f>
        <v>0</v>
      </c>
      <c r="X23" s="61">
        <f>ลงข้อมูล!X40</f>
        <v>0</v>
      </c>
      <c r="Y23" s="61">
        <f>ลงข้อมูล!Y40</f>
        <v>2</v>
      </c>
      <c r="Z23" s="61">
        <f>ลงข้อมูล!Z40</f>
        <v>15.922499999999999</v>
      </c>
      <c r="AA23" s="61">
        <f t="shared" si="19"/>
        <v>533</v>
      </c>
      <c r="AB23" s="61">
        <f t="shared" si="20"/>
        <v>5021.6025</v>
      </c>
      <c r="AC23" s="61">
        <f>ลงข้อมูล!AA40</f>
        <v>0</v>
      </c>
      <c r="AD23" s="61">
        <f>ลงข้อมูล!AB40</f>
        <v>0</v>
      </c>
      <c r="AE23" s="61">
        <f>ลงข้อมูล!AC40</f>
        <v>0</v>
      </c>
      <c r="AF23" s="61">
        <f>ลงข้อมูล!AD40</f>
        <v>0</v>
      </c>
      <c r="AG23" s="61">
        <f>ลงข้อมูล!AE40</f>
        <v>0</v>
      </c>
      <c r="AH23" s="61">
        <f>ลงข้อมูล!AF40</f>
        <v>0</v>
      </c>
      <c r="AI23" s="61">
        <f t="shared" si="21"/>
        <v>533</v>
      </c>
      <c r="AJ23" s="61">
        <f t="shared" si="21"/>
        <v>5021.6025</v>
      </c>
      <c r="AK23" s="49">
        <f t="shared" si="22"/>
        <v>62.19369894982497</v>
      </c>
    </row>
    <row r="24" spans="1:37" ht="20.100000000000001" customHeight="1" x14ac:dyDescent="0.3">
      <c r="A24" s="31">
        <v>10</v>
      </c>
      <c r="B24" s="52" t="s">
        <v>28</v>
      </c>
      <c r="C24" s="61">
        <v>1089</v>
      </c>
      <c r="D24" s="61">
        <f>ลงข้อมูล!B41</f>
        <v>5</v>
      </c>
      <c r="E24" s="61">
        <f>ลงข้อมูล!C41</f>
        <v>1089</v>
      </c>
      <c r="F24" s="61">
        <f>ลงข้อมูล!D41</f>
        <v>1089</v>
      </c>
      <c r="G24" s="61">
        <f>ลงข้อมูล!E41</f>
        <v>1089</v>
      </c>
      <c r="H24" s="49">
        <f>ลงข้อมูล!F41</f>
        <v>12472</v>
      </c>
      <c r="I24" s="61">
        <f>ลงข้อมูล!I41</f>
        <v>771</v>
      </c>
      <c r="J24" s="61">
        <f>ลงข้อมูล!J41</f>
        <v>789</v>
      </c>
      <c r="K24" s="61">
        <f>ลงข้อมูล!K41</f>
        <v>790</v>
      </c>
      <c r="L24" s="61">
        <f>ลงข้อมูล!L41</f>
        <v>794</v>
      </c>
      <c r="M24" s="61">
        <f>ลงข้อมูล!M41</f>
        <v>796</v>
      </c>
      <c r="N24" s="61">
        <f>ลงข้อมูล!N41</f>
        <v>8831</v>
      </c>
      <c r="O24" s="61">
        <f>ลงข้อมูล!O41</f>
        <v>58</v>
      </c>
      <c r="P24" s="61">
        <f>ลงข้อมูล!P41</f>
        <v>785</v>
      </c>
      <c r="Q24" s="61">
        <f>ลงข้อมูล!Q41</f>
        <v>55</v>
      </c>
      <c r="R24" s="61">
        <f>ลงข้อมูล!R41</f>
        <v>708</v>
      </c>
      <c r="S24" s="61">
        <f>ลงข้อมูล!S41</f>
        <v>3</v>
      </c>
      <c r="T24" s="61">
        <f>ลงข้อมูล!T41</f>
        <v>77</v>
      </c>
      <c r="U24" s="61">
        <f>ลงข้อมูล!U41</f>
        <v>293</v>
      </c>
      <c r="V24" s="61">
        <f>ลงข้อมูล!V41</f>
        <v>3690</v>
      </c>
      <c r="W24" s="61">
        <f>ลงข้อมูล!W41</f>
        <v>293</v>
      </c>
      <c r="X24" s="61">
        <f>ลงข้อมูล!X41</f>
        <v>3690</v>
      </c>
      <c r="Y24" s="61">
        <f>ลงข้อมูล!Y41</f>
        <v>1</v>
      </c>
      <c r="Z24" s="61">
        <f>ลงข้อมูล!Z41</f>
        <v>23</v>
      </c>
      <c r="AA24" s="61">
        <f t="shared" si="19"/>
        <v>797</v>
      </c>
      <c r="AB24" s="61">
        <f t="shared" si="20"/>
        <v>8854</v>
      </c>
      <c r="AC24" s="61">
        <f>ลงข้อมูล!AA41</f>
        <v>55</v>
      </c>
      <c r="AD24" s="61">
        <f>ลงข้อมูล!AB41</f>
        <v>752</v>
      </c>
      <c r="AE24" s="61">
        <f>ลงข้อมูล!AC41</f>
        <v>55</v>
      </c>
      <c r="AF24" s="61">
        <f>ลงข้อมูล!AD41</f>
        <v>752</v>
      </c>
      <c r="AG24" s="61">
        <f>ลงข้อมูล!AE41</f>
        <v>11</v>
      </c>
      <c r="AH24" s="61">
        <f>ลงข้อมูล!AF41</f>
        <v>169</v>
      </c>
      <c r="AI24" s="61">
        <f t="shared" si="21"/>
        <v>852</v>
      </c>
      <c r="AJ24" s="61">
        <f t="shared" si="21"/>
        <v>9606</v>
      </c>
      <c r="AK24" s="49">
        <f t="shared" si="22"/>
        <v>78.236914600550961</v>
      </c>
    </row>
    <row r="25" spans="1:37" ht="20.100000000000001" customHeight="1" x14ac:dyDescent="0.3">
      <c r="A25" s="31">
        <v>11</v>
      </c>
      <c r="B25" s="52" t="s">
        <v>29</v>
      </c>
      <c r="C25" s="61">
        <v>385</v>
      </c>
      <c r="D25" s="61">
        <f>ลงข้อมูล!B42</f>
        <v>1</v>
      </c>
      <c r="E25" s="61">
        <f>ลงข้อมูล!C42</f>
        <v>385</v>
      </c>
      <c r="F25" s="61">
        <f>ลงข้อมูล!D42</f>
        <v>237</v>
      </c>
      <c r="G25" s="61">
        <f>ลงข้อมูล!E42</f>
        <v>278</v>
      </c>
      <c r="H25" s="49">
        <f>ลงข้อมูล!F42</f>
        <v>2291</v>
      </c>
      <c r="I25" s="61">
        <f>ลงข้อมูล!I42</f>
        <v>276</v>
      </c>
      <c r="J25" s="61">
        <f>ลงข้อมูล!J42</f>
        <v>57</v>
      </c>
      <c r="K25" s="61">
        <f>ลงข้อมูล!K42</f>
        <v>277</v>
      </c>
      <c r="L25" s="61">
        <f>ลงข้อมูล!L42</f>
        <v>0</v>
      </c>
      <c r="M25" s="61">
        <f>ลงข้อมูล!M42</f>
        <v>225</v>
      </c>
      <c r="N25" s="61">
        <f>ลงข้อมูล!N42</f>
        <v>1857</v>
      </c>
      <c r="O25" s="61">
        <f>ลงข้อมูล!O42</f>
        <v>53</v>
      </c>
      <c r="P25" s="61">
        <f>ลงข้อมูล!P42</f>
        <v>456</v>
      </c>
      <c r="Q25" s="61">
        <f>ลงข้อมูล!Q42</f>
        <v>46</v>
      </c>
      <c r="R25" s="61">
        <f>ลงข้อมูล!R42</f>
        <v>429</v>
      </c>
      <c r="S25" s="61">
        <f>ลงข้อมูล!S42</f>
        <v>7</v>
      </c>
      <c r="T25" s="61">
        <f>ลงข้อมูล!T42</f>
        <v>27</v>
      </c>
      <c r="U25" s="61">
        <f>ลงข้อมูล!U42</f>
        <v>44</v>
      </c>
      <c r="V25" s="61">
        <f>ลงข้อมูล!V42</f>
        <v>397</v>
      </c>
      <c r="W25" s="61">
        <f>ลงข้อมูล!W42</f>
        <v>0</v>
      </c>
      <c r="X25" s="61">
        <f>ลงข้อมูล!X42</f>
        <v>0</v>
      </c>
      <c r="Y25" s="61">
        <f>ลงข้อมูล!Y42</f>
        <v>1</v>
      </c>
      <c r="Z25" s="61">
        <f>ลงข้อมูล!Z42</f>
        <v>27.52</v>
      </c>
      <c r="AA25" s="61">
        <f t="shared" si="19"/>
        <v>226</v>
      </c>
      <c r="AB25" s="61">
        <f t="shared" si="20"/>
        <v>1884.52</v>
      </c>
      <c r="AC25" s="61">
        <f>ลงข้อมูล!AA42</f>
        <v>0</v>
      </c>
      <c r="AD25" s="61">
        <f>ลงข้อมูล!AB42</f>
        <v>0</v>
      </c>
      <c r="AE25" s="61">
        <f>ลงข้อมูล!AC42</f>
        <v>0</v>
      </c>
      <c r="AF25" s="61">
        <f>ลงข้อมูล!AD42</f>
        <v>0</v>
      </c>
      <c r="AG25" s="61">
        <f>ลงข้อมูล!AE42</f>
        <v>0</v>
      </c>
      <c r="AH25" s="61">
        <f>ลงข้อมูล!AF42</f>
        <v>0</v>
      </c>
      <c r="AI25" s="61">
        <f t="shared" si="21"/>
        <v>226</v>
      </c>
      <c r="AJ25" s="61">
        <f t="shared" si="21"/>
        <v>1884.52</v>
      </c>
      <c r="AK25" s="49">
        <f t="shared" si="22"/>
        <v>58.701298701298704</v>
      </c>
    </row>
    <row r="26" spans="1:37" ht="20.100000000000001" customHeight="1" x14ac:dyDescent="0.3">
      <c r="A26" s="31">
        <v>12</v>
      </c>
      <c r="B26" s="52" t="s">
        <v>30</v>
      </c>
      <c r="C26" s="61">
        <v>0</v>
      </c>
      <c r="D26" s="61">
        <f>ลงข้อมูล!B43</f>
        <v>0</v>
      </c>
      <c r="E26" s="61">
        <f>ลงข้อมูล!C43</f>
        <v>0</v>
      </c>
      <c r="F26" s="61">
        <f>ลงข้อมูล!D43</f>
        <v>0</v>
      </c>
      <c r="G26" s="61">
        <f>ลงข้อมูล!E43</f>
        <v>0</v>
      </c>
      <c r="H26" s="49">
        <f>ลงข้อมูล!F43</f>
        <v>0</v>
      </c>
      <c r="I26" s="61">
        <f>ลงข้อมูล!I43</f>
        <v>0</v>
      </c>
      <c r="J26" s="61">
        <f>ลงข้อมูล!J43</f>
        <v>0</v>
      </c>
      <c r="K26" s="61">
        <f>ลงข้อมูล!K43</f>
        <v>0</v>
      </c>
      <c r="L26" s="61">
        <f>ลงข้อมูล!L43</f>
        <v>0</v>
      </c>
      <c r="M26" s="61">
        <f>ลงข้อมูล!M43</f>
        <v>0</v>
      </c>
      <c r="N26" s="61">
        <f>ลงข้อมูล!N43</f>
        <v>0</v>
      </c>
      <c r="O26" s="61">
        <f>ลงข้อมูล!O43</f>
        <v>0</v>
      </c>
      <c r="P26" s="61">
        <f>ลงข้อมูล!P43</f>
        <v>0</v>
      </c>
      <c r="Q26" s="61">
        <f>ลงข้อมูล!Q43</f>
        <v>0</v>
      </c>
      <c r="R26" s="61">
        <f>ลงข้อมูล!R43</f>
        <v>0</v>
      </c>
      <c r="S26" s="61">
        <f>ลงข้อมูล!S43</f>
        <v>0</v>
      </c>
      <c r="T26" s="61">
        <f>ลงข้อมูล!T43</f>
        <v>0</v>
      </c>
      <c r="U26" s="61">
        <f>ลงข้อมูล!U43</f>
        <v>0</v>
      </c>
      <c r="V26" s="61">
        <f>ลงข้อมูล!V43</f>
        <v>0</v>
      </c>
      <c r="W26" s="61">
        <f>ลงข้อมูล!W43</f>
        <v>0</v>
      </c>
      <c r="X26" s="61">
        <f>ลงข้อมูล!X43</f>
        <v>0</v>
      </c>
      <c r="Y26" s="61">
        <f>ลงข้อมูล!Y43</f>
        <v>0</v>
      </c>
      <c r="Z26" s="61">
        <f>ลงข้อมูล!Z43</f>
        <v>0</v>
      </c>
      <c r="AA26" s="61">
        <f t="shared" si="19"/>
        <v>0</v>
      </c>
      <c r="AB26" s="61">
        <f t="shared" si="20"/>
        <v>0</v>
      </c>
      <c r="AC26" s="61">
        <f>ลงข้อมูล!AA43</f>
        <v>0</v>
      </c>
      <c r="AD26" s="61">
        <f>ลงข้อมูล!AB43</f>
        <v>0</v>
      </c>
      <c r="AE26" s="61">
        <f>ลงข้อมูล!AC43</f>
        <v>0</v>
      </c>
      <c r="AF26" s="61">
        <f>ลงข้อมูล!AD43</f>
        <v>0</v>
      </c>
      <c r="AG26" s="61">
        <f>ลงข้อมูล!AE43</f>
        <v>0</v>
      </c>
      <c r="AH26" s="61">
        <f>ลงข้อมูล!AF43</f>
        <v>0</v>
      </c>
      <c r="AI26" s="61">
        <f t="shared" si="21"/>
        <v>0</v>
      </c>
      <c r="AJ26" s="61">
        <f t="shared" si="21"/>
        <v>0</v>
      </c>
      <c r="AK26" s="49">
        <f t="shared" si="22"/>
        <v>0</v>
      </c>
    </row>
    <row r="27" spans="1:37" ht="20.100000000000001" customHeight="1" x14ac:dyDescent="0.3">
      <c r="A27" s="31">
        <v>13</v>
      </c>
      <c r="B27" s="52" t="s">
        <v>31</v>
      </c>
      <c r="C27" s="61">
        <v>855</v>
      </c>
      <c r="D27" s="61">
        <f>ลงข้อมูล!B44</f>
        <v>5</v>
      </c>
      <c r="E27" s="61">
        <f>ลงข้อมูล!C44</f>
        <v>855</v>
      </c>
      <c r="F27" s="61">
        <f>ลงข้อมูล!D44</f>
        <v>728</v>
      </c>
      <c r="G27" s="61">
        <f>ลงข้อมูล!E44</f>
        <v>855</v>
      </c>
      <c r="H27" s="49">
        <f>ลงข้อมูล!F44</f>
        <v>3979.35</v>
      </c>
      <c r="I27" s="61">
        <f>ลงข้อมูล!I44</f>
        <v>845</v>
      </c>
      <c r="J27" s="61">
        <f>ลงข้อมูล!J44</f>
        <v>334</v>
      </c>
      <c r="K27" s="61">
        <f>ลงข้อมูล!K44</f>
        <v>831</v>
      </c>
      <c r="L27" s="61">
        <f>ลงข้อมูล!L44</f>
        <v>25</v>
      </c>
      <c r="M27" s="61">
        <f>ลงข้อมูล!M44</f>
        <v>834</v>
      </c>
      <c r="N27" s="61">
        <f>ลงข้อมูล!N44</f>
        <v>3506.13</v>
      </c>
      <c r="O27" s="61">
        <f>ลงข้อมูล!O44</f>
        <v>21</v>
      </c>
      <c r="P27" s="61">
        <f>ลงข้อมูล!P44</f>
        <v>473.21</v>
      </c>
      <c r="Q27" s="61">
        <f>ลงข้อมูล!Q44</f>
        <v>0</v>
      </c>
      <c r="R27" s="61">
        <f>ลงข้อมูล!R44</f>
        <v>0</v>
      </c>
      <c r="S27" s="61">
        <f>ลงข้อมูล!S44</f>
        <v>0</v>
      </c>
      <c r="T27" s="61">
        <f>ลงข้อมูล!T44</f>
        <v>0</v>
      </c>
      <c r="U27" s="61">
        <f>ลงข้อมูล!U44</f>
        <v>21</v>
      </c>
      <c r="V27" s="61">
        <f>ลงข้อมูล!V44</f>
        <v>473.21</v>
      </c>
      <c r="W27" s="61">
        <f>ลงข้อมูล!W44</f>
        <v>0</v>
      </c>
      <c r="X27" s="61">
        <f>ลงข้อมูล!X44</f>
        <v>0</v>
      </c>
      <c r="Y27" s="61">
        <f>ลงข้อมูล!Y44</f>
        <v>0</v>
      </c>
      <c r="Z27" s="61">
        <f>ลงข้อมูล!Z44</f>
        <v>0</v>
      </c>
      <c r="AA27" s="61">
        <f t="shared" si="19"/>
        <v>834</v>
      </c>
      <c r="AB27" s="61">
        <f t="shared" si="20"/>
        <v>3506.13</v>
      </c>
      <c r="AC27" s="61">
        <f>ลงข้อมูล!AA44</f>
        <v>0</v>
      </c>
      <c r="AD27" s="61">
        <f>ลงข้อมูล!AB44</f>
        <v>0</v>
      </c>
      <c r="AE27" s="61">
        <f>ลงข้อมูล!AC44</f>
        <v>0</v>
      </c>
      <c r="AF27" s="61">
        <f>ลงข้อมูล!AD44</f>
        <v>0</v>
      </c>
      <c r="AG27" s="61">
        <f>ลงข้อมูล!AE44</f>
        <v>0</v>
      </c>
      <c r="AH27" s="61">
        <f>ลงข้อมูล!AF44</f>
        <v>0</v>
      </c>
      <c r="AI27" s="61">
        <f t="shared" si="21"/>
        <v>834</v>
      </c>
      <c r="AJ27" s="61">
        <f t="shared" si="21"/>
        <v>3506.13</v>
      </c>
      <c r="AK27" s="49">
        <f t="shared" si="22"/>
        <v>97.543859649122808</v>
      </c>
    </row>
    <row r="28" spans="1:37" ht="20.100000000000001" customHeight="1" x14ac:dyDescent="0.3">
      <c r="A28" s="31">
        <v>14</v>
      </c>
      <c r="B28" s="52" t="s">
        <v>32</v>
      </c>
      <c r="C28" s="61">
        <v>79</v>
      </c>
      <c r="D28" s="61">
        <f>ลงข้อมูล!B45</f>
        <v>3</v>
      </c>
      <c r="E28" s="61">
        <f>ลงข้อมูล!C45</f>
        <v>88</v>
      </c>
      <c r="F28" s="61">
        <f>ลงข้อมูล!D45</f>
        <v>88</v>
      </c>
      <c r="G28" s="61">
        <f>ลงข้อมูล!E45</f>
        <v>88</v>
      </c>
      <c r="H28" s="49">
        <f>ลงข้อมูล!F45</f>
        <v>476.65</v>
      </c>
      <c r="I28" s="61">
        <f>ลงข้อมูล!I45</f>
        <v>53</v>
      </c>
      <c r="J28" s="61">
        <f>ลงข้อมูล!J45</f>
        <v>4</v>
      </c>
      <c r="K28" s="61">
        <f>ลงข้อมูล!K45</f>
        <v>53</v>
      </c>
      <c r="L28" s="61">
        <f>ลงข้อมูล!L45</f>
        <v>0</v>
      </c>
      <c r="M28" s="61">
        <f>ลงข้อมูล!M45</f>
        <v>0</v>
      </c>
      <c r="N28" s="61">
        <f>ลงข้อมูล!N45</f>
        <v>0</v>
      </c>
      <c r="O28" s="61">
        <f>ลงข้อมูล!O45</f>
        <v>15</v>
      </c>
      <c r="P28" s="61">
        <f>ลงข้อมูล!P45</f>
        <v>0</v>
      </c>
      <c r="Q28" s="61">
        <f>ลงข้อมูล!Q45</f>
        <v>14</v>
      </c>
      <c r="R28" s="61">
        <f>ลงข้อมูล!R45</f>
        <v>0</v>
      </c>
      <c r="S28" s="61">
        <f>ลงข้อมูล!S45</f>
        <v>1</v>
      </c>
      <c r="T28" s="61">
        <f>ลงข้อมูล!T45</f>
        <v>0</v>
      </c>
      <c r="U28" s="61">
        <f>ลงข้อมูล!U45</f>
        <v>0</v>
      </c>
      <c r="V28" s="61">
        <f>ลงข้อมูล!V45</f>
        <v>0</v>
      </c>
      <c r="W28" s="61">
        <f>ลงข้อมูล!W45</f>
        <v>0</v>
      </c>
      <c r="X28" s="61">
        <f>ลงข้อมูล!X45</f>
        <v>0</v>
      </c>
      <c r="Y28" s="61">
        <f>ลงข้อมูล!Y45</f>
        <v>0</v>
      </c>
      <c r="Z28" s="61">
        <f>ลงข้อมูล!Z45</f>
        <v>0</v>
      </c>
      <c r="AA28" s="61">
        <f t="shared" si="19"/>
        <v>0</v>
      </c>
      <c r="AB28" s="61">
        <f t="shared" si="20"/>
        <v>0</v>
      </c>
      <c r="AC28" s="61">
        <f>ลงข้อมูล!AA45</f>
        <v>0</v>
      </c>
      <c r="AD28" s="61">
        <f>ลงข้อมูล!AB45</f>
        <v>0</v>
      </c>
      <c r="AE28" s="61">
        <f>ลงข้อมูล!AC45</f>
        <v>0</v>
      </c>
      <c r="AF28" s="61">
        <f>ลงข้อมูล!AD45</f>
        <v>0</v>
      </c>
      <c r="AG28" s="61">
        <f>ลงข้อมูล!AE45</f>
        <v>0</v>
      </c>
      <c r="AH28" s="61">
        <f>ลงข้อมูล!AF45</f>
        <v>0</v>
      </c>
      <c r="AI28" s="61">
        <f t="shared" si="21"/>
        <v>0</v>
      </c>
      <c r="AJ28" s="61">
        <f t="shared" si="21"/>
        <v>0</v>
      </c>
      <c r="AK28" s="49">
        <f t="shared" si="22"/>
        <v>0</v>
      </c>
    </row>
    <row r="29" spans="1:37" ht="20.100000000000001" customHeight="1" x14ac:dyDescent="0.3">
      <c r="A29" s="31">
        <v>15</v>
      </c>
      <c r="B29" s="52" t="s">
        <v>33</v>
      </c>
      <c r="C29" s="61">
        <v>1000</v>
      </c>
      <c r="D29" s="61">
        <f>ลงข้อมูล!B46</f>
        <v>4</v>
      </c>
      <c r="E29" s="61">
        <f>ลงข้อมูล!C46</f>
        <v>1000</v>
      </c>
      <c r="F29" s="61">
        <f>ลงข้อมูล!D46</f>
        <v>758</v>
      </c>
      <c r="G29" s="61">
        <f>ลงข้อมูล!E46</f>
        <v>858</v>
      </c>
      <c r="H29" s="49">
        <f>ลงข้อมูล!F46</f>
        <v>7214.2</v>
      </c>
      <c r="I29" s="61">
        <f>ลงข้อมูล!I46</f>
        <v>656</v>
      </c>
      <c r="J29" s="61">
        <f>ลงข้อมูล!J46</f>
        <v>656</v>
      </c>
      <c r="K29" s="61">
        <f>ลงข้อมูล!K46</f>
        <v>656</v>
      </c>
      <c r="L29" s="61">
        <f>ลงข้อมูล!L46</f>
        <v>3</v>
      </c>
      <c r="M29" s="61">
        <f>ลงข้อมูล!M46</f>
        <v>655</v>
      </c>
      <c r="N29" s="61">
        <f>ลงข้อมูล!N46</f>
        <v>5546.93</v>
      </c>
      <c r="O29" s="61">
        <f>ลงข้อมูล!O46</f>
        <v>14</v>
      </c>
      <c r="P29" s="61">
        <f>ลงข้อมูล!P46</f>
        <v>28.44</v>
      </c>
      <c r="Q29" s="61">
        <f>ลงข้อมูล!Q46</f>
        <v>3</v>
      </c>
      <c r="R29" s="61">
        <f>ลงข้อมูล!R46</f>
        <v>17.5</v>
      </c>
      <c r="S29" s="61">
        <f>ลงข้อมูล!S46</f>
        <v>0</v>
      </c>
      <c r="T29" s="61">
        <f>ลงข้อมูล!T46</f>
        <v>0</v>
      </c>
      <c r="U29" s="61">
        <f>ลงข้อมูล!U46</f>
        <v>203</v>
      </c>
      <c r="V29" s="61">
        <f>ลงข้อมูล!V46</f>
        <v>1667.27</v>
      </c>
      <c r="W29" s="61">
        <f>ลงข้อมูล!W46</f>
        <v>2</v>
      </c>
      <c r="X29" s="61">
        <f>ลงข้อมูล!X46</f>
        <v>26.68</v>
      </c>
      <c r="Y29" s="61">
        <f>ลงข้อมูล!Y46</f>
        <v>4</v>
      </c>
      <c r="Z29" s="61">
        <f>ลงข้อมูล!Z46</f>
        <v>12.93</v>
      </c>
      <c r="AA29" s="61">
        <f t="shared" si="19"/>
        <v>659</v>
      </c>
      <c r="AB29" s="61">
        <f t="shared" si="20"/>
        <v>5559.8600000000006</v>
      </c>
      <c r="AC29" s="61">
        <f>ลงข้อมูล!AA46</f>
        <v>1</v>
      </c>
      <c r="AD29" s="61">
        <f>ลงข้อมูล!AB46</f>
        <v>15.74</v>
      </c>
      <c r="AE29" s="61">
        <f>ลงข้อมูล!AC46</f>
        <v>1</v>
      </c>
      <c r="AF29" s="61">
        <f>ลงข้อมูล!AD46</f>
        <v>15.74</v>
      </c>
      <c r="AG29" s="61">
        <f>ลงข้อมูล!AE46</f>
        <v>1</v>
      </c>
      <c r="AH29" s="61">
        <f>ลงข้อมูล!AF46</f>
        <v>15.74</v>
      </c>
      <c r="AI29" s="61">
        <f t="shared" si="21"/>
        <v>660</v>
      </c>
      <c r="AJ29" s="61">
        <f t="shared" si="21"/>
        <v>5575.6</v>
      </c>
      <c r="AK29" s="49">
        <f t="shared" si="22"/>
        <v>66</v>
      </c>
    </row>
    <row r="30" spans="1:37" ht="20.100000000000001" customHeight="1" x14ac:dyDescent="0.3">
      <c r="A30" s="31">
        <v>16</v>
      </c>
      <c r="B30" s="52" t="s">
        <v>34</v>
      </c>
      <c r="C30" s="61">
        <v>252</v>
      </c>
      <c r="D30" s="61">
        <f>ลงข้อมูล!B47</f>
        <v>3</v>
      </c>
      <c r="E30" s="61">
        <f>ลงข้อมูล!C47</f>
        <v>252</v>
      </c>
      <c r="F30" s="61">
        <f>ลงข้อมูล!D47</f>
        <v>224</v>
      </c>
      <c r="G30" s="61">
        <f>ลงข้อมูล!E47</f>
        <v>252</v>
      </c>
      <c r="H30" s="49">
        <f>ลงข้อมูล!F47</f>
        <v>1437.56</v>
      </c>
      <c r="I30" s="61">
        <f>ลงข้อมูล!I47</f>
        <v>244</v>
      </c>
      <c r="J30" s="61">
        <f>ลงข้อมูล!J47</f>
        <v>224</v>
      </c>
      <c r="K30" s="61">
        <f>ลงข้อมูล!K47</f>
        <v>247</v>
      </c>
      <c r="L30" s="61">
        <f>ลงข้อมูล!L47</f>
        <v>37</v>
      </c>
      <c r="M30" s="61">
        <f>ลงข้อมูล!M47</f>
        <v>179</v>
      </c>
      <c r="N30" s="61">
        <f>ลงข้อมูล!N47</f>
        <v>933.5</v>
      </c>
      <c r="O30" s="61">
        <f>ลงข้อมูล!O47</f>
        <v>68</v>
      </c>
      <c r="P30" s="61">
        <f>ลงข้อมูล!P47</f>
        <v>444</v>
      </c>
      <c r="Q30" s="61">
        <f>ลงข้อมูล!Q47</f>
        <v>5</v>
      </c>
      <c r="R30" s="61">
        <f>ลงข้อมูล!R47</f>
        <v>48.75</v>
      </c>
      <c r="S30" s="61">
        <f>ลงข้อมูล!S47</f>
        <v>68</v>
      </c>
      <c r="T30" s="61">
        <f>ลงข้อมูล!T47</f>
        <v>444</v>
      </c>
      <c r="U30" s="61">
        <f>ลงข้อมูล!U47</f>
        <v>68</v>
      </c>
      <c r="V30" s="61">
        <f>ลงข้อมูล!V47</f>
        <v>444</v>
      </c>
      <c r="W30" s="61">
        <f>ลงข้อมูล!W47</f>
        <v>68</v>
      </c>
      <c r="X30" s="61">
        <f>ลงข้อมูล!X47</f>
        <v>444</v>
      </c>
      <c r="Y30" s="61">
        <f>ลงข้อมูล!Y47</f>
        <v>3</v>
      </c>
      <c r="Z30" s="61">
        <f>ลงข้อมูล!Z47</f>
        <v>10</v>
      </c>
      <c r="AA30" s="61">
        <f t="shared" si="19"/>
        <v>182</v>
      </c>
      <c r="AB30" s="61">
        <f t="shared" si="20"/>
        <v>943.5</v>
      </c>
      <c r="AC30" s="61">
        <f>ลงข้อมูล!AA47</f>
        <v>0</v>
      </c>
      <c r="AD30" s="61">
        <f>ลงข้อมูล!AB47</f>
        <v>0</v>
      </c>
      <c r="AE30" s="61">
        <f>ลงข้อมูล!AC47</f>
        <v>0</v>
      </c>
      <c r="AF30" s="61">
        <f>ลงข้อมูล!AD47</f>
        <v>0</v>
      </c>
      <c r="AG30" s="61">
        <f>ลงข้อมูล!AE47</f>
        <v>0</v>
      </c>
      <c r="AH30" s="61">
        <f>ลงข้อมูล!AF47</f>
        <v>0</v>
      </c>
      <c r="AI30" s="61">
        <f t="shared" si="21"/>
        <v>182</v>
      </c>
      <c r="AJ30" s="61">
        <f t="shared" si="21"/>
        <v>943.5</v>
      </c>
      <c r="AK30" s="49">
        <f t="shared" si="22"/>
        <v>72.222222222222229</v>
      </c>
    </row>
    <row r="31" spans="1:37" ht="20.100000000000001" customHeight="1" x14ac:dyDescent="0.3">
      <c r="A31" s="32">
        <v>17</v>
      </c>
      <c r="B31" s="54" t="s">
        <v>35</v>
      </c>
      <c r="C31" s="62">
        <v>339</v>
      </c>
      <c r="D31" s="62">
        <f>ลงข้อมูล!B48</f>
        <v>1</v>
      </c>
      <c r="E31" s="62">
        <f>ลงข้อมูล!C48</f>
        <v>339</v>
      </c>
      <c r="F31" s="62">
        <f>ลงข้อมูล!D48</f>
        <v>292</v>
      </c>
      <c r="G31" s="62">
        <f>ลงข้อมูล!E48</f>
        <v>330</v>
      </c>
      <c r="H31" s="50">
        <f>ลงข้อมูล!F48</f>
        <v>5884</v>
      </c>
      <c r="I31" s="62">
        <f>ลงข้อมูล!I48</f>
        <v>195</v>
      </c>
      <c r="J31" s="62">
        <f>ลงข้อมูล!J48</f>
        <v>12</v>
      </c>
      <c r="K31" s="62">
        <f>ลงข้อมูล!K48</f>
        <v>318</v>
      </c>
      <c r="L31" s="62">
        <f>ลงข้อมูล!L48</f>
        <v>90</v>
      </c>
      <c r="M31" s="62">
        <f>ลงข้อมูล!M48</f>
        <v>28</v>
      </c>
      <c r="N31" s="62">
        <f>ลงข้อมูล!N48</f>
        <v>485</v>
      </c>
      <c r="O31" s="62">
        <f>ลงข้อมูล!O48</f>
        <v>302</v>
      </c>
      <c r="P31" s="62">
        <f>ลงข้อมูล!P48</f>
        <v>5399</v>
      </c>
      <c r="Q31" s="62">
        <f>ลงข้อมูล!Q48</f>
        <v>299</v>
      </c>
      <c r="R31" s="62">
        <f>ลงข้อมูล!R48</f>
        <v>5339</v>
      </c>
      <c r="S31" s="62">
        <f>ลงข้อมูล!S48</f>
        <v>3</v>
      </c>
      <c r="T31" s="62">
        <f>ลงข้อมูล!T48</f>
        <v>60</v>
      </c>
      <c r="U31" s="62">
        <f>ลงข้อมูล!U48</f>
        <v>302</v>
      </c>
      <c r="V31" s="62">
        <f>ลงข้อมูล!V48</f>
        <v>5399</v>
      </c>
      <c r="W31" s="62">
        <f>ลงข้อมูล!W48</f>
        <v>302</v>
      </c>
      <c r="X31" s="62">
        <f>ลงข้อมูล!X48</f>
        <v>5399</v>
      </c>
      <c r="Y31" s="62">
        <f>ลงข้อมูล!Y48</f>
        <v>0</v>
      </c>
      <c r="Z31" s="62">
        <f>ลงข้อมูล!Z48</f>
        <v>0</v>
      </c>
      <c r="AA31" s="62">
        <f t="shared" si="19"/>
        <v>28</v>
      </c>
      <c r="AB31" s="62">
        <f t="shared" si="20"/>
        <v>485</v>
      </c>
      <c r="AC31" s="62">
        <f>ลงข้อมูล!AA48</f>
        <v>0</v>
      </c>
      <c r="AD31" s="62">
        <f>ลงข้อมูล!AB48</f>
        <v>0</v>
      </c>
      <c r="AE31" s="62">
        <f>ลงข้อมูล!AC48</f>
        <v>0</v>
      </c>
      <c r="AF31" s="62">
        <f>ลงข้อมูล!AD48</f>
        <v>0</v>
      </c>
      <c r="AG31" s="62">
        <f>ลงข้อมูล!AE48</f>
        <v>0</v>
      </c>
      <c r="AH31" s="62">
        <f>ลงข้อมูล!AF48</f>
        <v>0</v>
      </c>
      <c r="AI31" s="62">
        <f t="shared" si="21"/>
        <v>28</v>
      </c>
      <c r="AJ31" s="62">
        <f t="shared" si="21"/>
        <v>485</v>
      </c>
      <c r="AK31" s="50">
        <f t="shared" si="22"/>
        <v>8.2595870206489668</v>
      </c>
    </row>
    <row r="32" spans="1:37" ht="24" customHeight="1" x14ac:dyDescent="0.3">
      <c r="A32" s="123" t="s">
        <v>13</v>
      </c>
      <c r="B32" s="124"/>
      <c r="C32" s="55">
        <f>SUM(C33:C52)</f>
        <v>21715</v>
      </c>
      <c r="D32" s="55">
        <f t="shared" ref="D32:AJ32" si="23">SUM(D33:D52)</f>
        <v>48</v>
      </c>
      <c r="E32" s="55">
        <f t="shared" si="23"/>
        <v>20802</v>
      </c>
      <c r="F32" s="55">
        <f t="shared" si="23"/>
        <v>18774</v>
      </c>
      <c r="G32" s="55">
        <f t="shared" si="23"/>
        <v>19685</v>
      </c>
      <c r="H32" s="47">
        <f t="shared" si="23"/>
        <v>194103.19999999998</v>
      </c>
      <c r="I32" s="55">
        <f t="shared" si="23"/>
        <v>9698</v>
      </c>
      <c r="J32" s="55">
        <f t="shared" si="23"/>
        <v>7497</v>
      </c>
      <c r="K32" s="55">
        <f t="shared" si="23"/>
        <v>12995</v>
      </c>
      <c r="L32" s="55">
        <f t="shared" si="23"/>
        <v>4138</v>
      </c>
      <c r="M32" s="55">
        <f t="shared" si="23"/>
        <v>12998</v>
      </c>
      <c r="N32" s="55">
        <f t="shared" si="23"/>
        <v>114532.61000000002</v>
      </c>
      <c r="O32" s="55">
        <f t="shared" si="23"/>
        <v>3482</v>
      </c>
      <c r="P32" s="55">
        <f t="shared" si="23"/>
        <v>43271.479999999996</v>
      </c>
      <c r="Q32" s="55">
        <f t="shared" si="23"/>
        <v>1799</v>
      </c>
      <c r="R32" s="55">
        <f t="shared" si="23"/>
        <v>24564.270000000004</v>
      </c>
      <c r="S32" s="55">
        <f t="shared" si="23"/>
        <v>36</v>
      </c>
      <c r="T32" s="55">
        <f t="shared" si="23"/>
        <v>402.95500000000004</v>
      </c>
      <c r="U32" s="55">
        <f t="shared" si="23"/>
        <v>4100</v>
      </c>
      <c r="V32" s="55">
        <f t="shared" si="23"/>
        <v>47283.682999999997</v>
      </c>
      <c r="W32" s="55">
        <f t="shared" si="23"/>
        <v>2185</v>
      </c>
      <c r="X32" s="55">
        <f t="shared" si="23"/>
        <v>26532.880000000001</v>
      </c>
      <c r="Y32" s="55">
        <f t="shared" si="23"/>
        <v>647</v>
      </c>
      <c r="Z32" s="55">
        <f t="shared" si="23"/>
        <v>6420.5005000000001</v>
      </c>
      <c r="AA32" s="55">
        <f t="shared" si="23"/>
        <v>13645</v>
      </c>
      <c r="AB32" s="55">
        <f t="shared" si="23"/>
        <v>120953.11050000001</v>
      </c>
      <c r="AC32" s="55">
        <f t="shared" si="23"/>
        <v>847</v>
      </c>
      <c r="AD32" s="55">
        <f t="shared" si="23"/>
        <v>5421.0375000000004</v>
      </c>
      <c r="AE32" s="55">
        <f t="shared" si="23"/>
        <v>843</v>
      </c>
      <c r="AF32" s="55">
        <f t="shared" si="23"/>
        <v>5414.59</v>
      </c>
      <c r="AG32" s="55">
        <f t="shared" si="23"/>
        <v>0</v>
      </c>
      <c r="AH32" s="55">
        <f t="shared" si="23"/>
        <v>0</v>
      </c>
      <c r="AI32" s="55">
        <f t="shared" si="23"/>
        <v>14492</v>
      </c>
      <c r="AJ32" s="55">
        <f t="shared" si="23"/>
        <v>126374.148</v>
      </c>
      <c r="AK32" s="47">
        <f t="shared" si="22"/>
        <v>66.737278379000685</v>
      </c>
    </row>
    <row r="33" spans="1:37" ht="20.100000000000001" customHeight="1" x14ac:dyDescent="0.3">
      <c r="A33" s="30">
        <v>1</v>
      </c>
      <c r="B33" s="51" t="s">
        <v>37</v>
      </c>
      <c r="C33" s="60">
        <v>1000</v>
      </c>
      <c r="D33" s="60">
        <f>ลงข้อมูล!B61</f>
        <v>2</v>
      </c>
      <c r="E33" s="60">
        <f>ลงข้อมูล!C61</f>
        <v>1000</v>
      </c>
      <c r="F33" s="60">
        <f>ลงข้อมูล!D61</f>
        <v>1000</v>
      </c>
      <c r="G33" s="60">
        <f>ลงข้อมูล!E61</f>
        <v>1000</v>
      </c>
      <c r="H33" s="48">
        <f>ลงข้อมูล!F61</f>
        <v>9896</v>
      </c>
      <c r="I33" s="60">
        <f>ลงข้อมูล!I61</f>
        <v>574</v>
      </c>
      <c r="J33" s="60">
        <f>ลงข้อมูล!J61</f>
        <v>47</v>
      </c>
      <c r="K33" s="60">
        <f>ลงข้อมูล!K61</f>
        <v>720</v>
      </c>
      <c r="L33" s="60">
        <f>ลงข้อมูล!L61</f>
        <v>783</v>
      </c>
      <c r="M33" s="60">
        <f>ลงข้อมูล!M61</f>
        <v>819</v>
      </c>
      <c r="N33" s="60">
        <f>ลงข้อมูล!N61</f>
        <v>8086</v>
      </c>
      <c r="O33" s="60">
        <f>ลงข้อมูล!O61</f>
        <v>179</v>
      </c>
      <c r="P33" s="60">
        <f>ลงข้อมูล!P61</f>
        <v>1801</v>
      </c>
      <c r="Q33" s="60">
        <f>ลงข้อมูล!Q61</f>
        <v>0</v>
      </c>
      <c r="R33" s="60">
        <f>ลงข้อมูล!R61</f>
        <v>0</v>
      </c>
      <c r="S33" s="60">
        <f>ลงข้อมูล!S61</f>
        <v>2</v>
      </c>
      <c r="T33" s="60">
        <f>ลงข้อมูล!T61</f>
        <v>6</v>
      </c>
      <c r="U33" s="60">
        <f>ลงข้อมูล!U61</f>
        <v>181</v>
      </c>
      <c r="V33" s="60">
        <f>ลงข้อมูล!V61</f>
        <v>1807</v>
      </c>
      <c r="W33" s="60">
        <f>ลงข้อมูล!W61</f>
        <v>0</v>
      </c>
      <c r="X33" s="60">
        <f>ลงข้อมูล!X61</f>
        <v>0</v>
      </c>
      <c r="Y33" s="60"/>
      <c r="Z33" s="60"/>
      <c r="AA33" s="60">
        <f t="shared" ref="AA33:AA52" si="24">SUM(M33,Y33)</f>
        <v>819</v>
      </c>
      <c r="AB33" s="60">
        <f t="shared" ref="AB33:AB52" si="25">SUM(N33,Z33)</f>
        <v>8086</v>
      </c>
      <c r="AC33" s="60">
        <f>ลงข้อมูล!AA61</f>
        <v>0</v>
      </c>
      <c r="AD33" s="60">
        <f>ลงข้อมูล!AB61</f>
        <v>0</v>
      </c>
      <c r="AE33" s="60">
        <f>ลงข้อมูล!AC61</f>
        <v>0</v>
      </c>
      <c r="AF33" s="60">
        <f>ลงข้อมูล!AD61</f>
        <v>0</v>
      </c>
      <c r="AG33" s="60">
        <f>ลงข้อมูล!AE61</f>
        <v>0</v>
      </c>
      <c r="AH33" s="60">
        <f>ลงข้อมูล!AF61</f>
        <v>0</v>
      </c>
      <c r="AI33" s="60">
        <f t="shared" ref="AI33:AJ52" si="26">SUM(AA33,AC33)</f>
        <v>819</v>
      </c>
      <c r="AJ33" s="60">
        <f t="shared" si="26"/>
        <v>8086</v>
      </c>
      <c r="AK33" s="48">
        <f t="shared" si="22"/>
        <v>81.900000000000006</v>
      </c>
    </row>
    <row r="34" spans="1:37" ht="20.100000000000001" customHeight="1" x14ac:dyDescent="0.3">
      <c r="A34" s="31">
        <v>2</v>
      </c>
      <c r="B34" s="52" t="s">
        <v>38</v>
      </c>
      <c r="C34" s="61">
        <v>1000</v>
      </c>
      <c r="D34" s="61">
        <f>ลงข้อมูล!B62</f>
        <v>4</v>
      </c>
      <c r="E34" s="61">
        <f>ลงข้อมูล!C62</f>
        <v>1000</v>
      </c>
      <c r="F34" s="61">
        <f>ลงข้อมูล!D62</f>
        <v>835</v>
      </c>
      <c r="G34" s="61">
        <f>ลงข้อมูล!E62</f>
        <v>1000</v>
      </c>
      <c r="H34" s="49">
        <f>ลงข้อมูล!F62</f>
        <v>6825.3</v>
      </c>
      <c r="I34" s="61">
        <f>ลงข้อมูล!I62</f>
        <v>0</v>
      </c>
      <c r="J34" s="61">
        <f>ลงข้อมูล!J62</f>
        <v>1</v>
      </c>
      <c r="K34" s="61">
        <f>ลงข้อมูล!K62</f>
        <v>677</v>
      </c>
      <c r="L34" s="61">
        <f>ลงข้อมูล!L62</f>
        <v>20</v>
      </c>
      <c r="M34" s="61">
        <f>ลงข้อมูล!M62</f>
        <v>862</v>
      </c>
      <c r="N34" s="61">
        <f>ลงข้อมูล!N62</f>
        <v>5567.3</v>
      </c>
      <c r="O34" s="61">
        <f>ลงข้อมูล!O62</f>
        <v>138</v>
      </c>
      <c r="P34" s="61">
        <f>ลงข้อมูล!P62</f>
        <v>1258</v>
      </c>
      <c r="Q34" s="61">
        <f>ลงข้อมูล!Q62</f>
        <v>0</v>
      </c>
      <c r="R34" s="61">
        <f>ลงข้อมูล!R62</f>
        <v>0</v>
      </c>
      <c r="S34" s="61">
        <f>ลงข้อมูล!S62</f>
        <v>0</v>
      </c>
      <c r="T34" s="61">
        <f>ลงข้อมูล!T62</f>
        <v>0</v>
      </c>
      <c r="U34" s="61">
        <f>ลงข้อมูล!U62</f>
        <v>138</v>
      </c>
      <c r="V34" s="61">
        <f>ลงข้อมูล!V62</f>
        <v>1258</v>
      </c>
      <c r="W34" s="61">
        <f>ลงข้อมูล!W62</f>
        <v>0</v>
      </c>
      <c r="X34" s="61">
        <f>ลงข้อมูล!X62</f>
        <v>0</v>
      </c>
      <c r="Y34" s="61">
        <f>ลงข้อมูล!Y62</f>
        <v>24</v>
      </c>
      <c r="Z34" s="61">
        <f>ลงข้อมูล!Z62</f>
        <v>151</v>
      </c>
      <c r="AA34" s="61">
        <f t="shared" si="24"/>
        <v>886</v>
      </c>
      <c r="AB34" s="61">
        <f t="shared" si="25"/>
        <v>5718.3</v>
      </c>
      <c r="AC34" s="61">
        <f>ลงข้อมูล!AA62</f>
        <v>0</v>
      </c>
      <c r="AD34" s="61">
        <f>ลงข้อมูล!AB62</f>
        <v>0</v>
      </c>
      <c r="AE34" s="61">
        <f>ลงข้อมูล!AC62</f>
        <v>0</v>
      </c>
      <c r="AF34" s="61">
        <f>ลงข้อมูล!AD62</f>
        <v>0</v>
      </c>
      <c r="AG34" s="61">
        <f>ลงข้อมูล!AE62</f>
        <v>0</v>
      </c>
      <c r="AH34" s="61">
        <f>ลงข้อมูล!AF62</f>
        <v>0</v>
      </c>
      <c r="AI34" s="61">
        <f t="shared" si="26"/>
        <v>886</v>
      </c>
      <c r="AJ34" s="61">
        <f t="shared" si="26"/>
        <v>5718.3</v>
      </c>
      <c r="AK34" s="49">
        <f t="shared" si="22"/>
        <v>88.6</v>
      </c>
    </row>
    <row r="35" spans="1:37" ht="20.100000000000001" customHeight="1" x14ac:dyDescent="0.3">
      <c r="A35" s="31">
        <v>3</v>
      </c>
      <c r="B35" s="52" t="s">
        <v>39</v>
      </c>
      <c r="C35" s="61">
        <v>511</v>
      </c>
      <c r="D35" s="61">
        <f>ลงข้อมูล!B63</f>
        <v>1</v>
      </c>
      <c r="E35" s="61">
        <f>ลงข้อมูล!C63</f>
        <v>511</v>
      </c>
      <c r="F35" s="61">
        <f>ลงข้อมูล!D63</f>
        <v>511</v>
      </c>
      <c r="G35" s="61">
        <f>ลงข้อมูล!E63</f>
        <v>511</v>
      </c>
      <c r="H35" s="49">
        <f>ลงข้อมูล!F63</f>
        <v>5216.8999999999996</v>
      </c>
      <c r="I35" s="61">
        <f>ลงข้อมูล!I63</f>
        <v>0</v>
      </c>
      <c r="J35" s="61">
        <f>ลงข้อมูล!J63</f>
        <v>0</v>
      </c>
      <c r="K35" s="61">
        <f>ลงข้อมูล!K63</f>
        <v>511</v>
      </c>
      <c r="L35" s="61">
        <f>ลงข้อมูล!L63</f>
        <v>0</v>
      </c>
      <c r="M35" s="61">
        <f>ลงข้อมูล!M63</f>
        <v>358</v>
      </c>
      <c r="N35" s="61">
        <f>ลงข้อมูล!N63</f>
        <v>3842.03</v>
      </c>
      <c r="O35" s="61">
        <f>ลงข้อมูล!O63</f>
        <v>153</v>
      </c>
      <c r="P35" s="61">
        <f>ลงข้อมูล!P63</f>
        <v>1374.87</v>
      </c>
      <c r="Q35" s="61">
        <f>ลงข้อมูล!Q63</f>
        <v>0</v>
      </c>
      <c r="R35" s="61">
        <f>ลงข้อมูล!R63</f>
        <v>0</v>
      </c>
      <c r="S35" s="61">
        <f>ลงข้อมูล!S63</f>
        <v>0</v>
      </c>
      <c r="T35" s="61">
        <f>ลงข้อมูล!T63</f>
        <v>0</v>
      </c>
      <c r="U35" s="61">
        <f>ลงข้อมูล!U63</f>
        <v>153</v>
      </c>
      <c r="V35" s="61">
        <f>ลงข้อมูล!V63</f>
        <v>1374.87</v>
      </c>
      <c r="W35" s="61">
        <f>ลงข้อมูล!W63</f>
        <v>0</v>
      </c>
      <c r="X35" s="61">
        <f>ลงข้อมูล!X63</f>
        <v>0</v>
      </c>
      <c r="Y35" s="61">
        <f>ลงข้อมูล!Y63</f>
        <v>48</v>
      </c>
      <c r="Z35" s="61">
        <f>ลงข้อมูล!Z63</f>
        <v>469.26299999999998</v>
      </c>
      <c r="AA35" s="61">
        <f t="shared" si="24"/>
        <v>406</v>
      </c>
      <c r="AB35" s="61">
        <f t="shared" si="25"/>
        <v>4311.2930000000006</v>
      </c>
      <c r="AC35" s="61">
        <f>ลงข้อมูล!AA63</f>
        <v>0</v>
      </c>
      <c r="AD35" s="61">
        <f>ลงข้อมูล!AB63</f>
        <v>0</v>
      </c>
      <c r="AE35" s="61">
        <f>ลงข้อมูล!AC63</f>
        <v>0</v>
      </c>
      <c r="AF35" s="61">
        <f>ลงข้อมูล!AD63</f>
        <v>0</v>
      </c>
      <c r="AG35" s="61">
        <f>ลงข้อมูล!AE63</f>
        <v>0</v>
      </c>
      <c r="AH35" s="61">
        <f>ลงข้อมูล!AF63</f>
        <v>0</v>
      </c>
      <c r="AI35" s="61">
        <f t="shared" si="26"/>
        <v>406</v>
      </c>
      <c r="AJ35" s="61">
        <f t="shared" si="26"/>
        <v>4311.2930000000006</v>
      </c>
      <c r="AK35" s="49">
        <f t="shared" si="22"/>
        <v>79.452054794520549</v>
      </c>
    </row>
    <row r="36" spans="1:37" ht="20.100000000000001" customHeight="1" x14ac:dyDescent="0.3">
      <c r="A36" s="31">
        <v>4</v>
      </c>
      <c r="B36" s="52" t="s">
        <v>40</v>
      </c>
      <c r="C36" s="61">
        <v>1000</v>
      </c>
      <c r="D36" s="61">
        <f>ลงข้อมูล!B64</f>
        <v>1</v>
      </c>
      <c r="E36" s="61">
        <f>ลงข้อมูล!C64</f>
        <v>1000</v>
      </c>
      <c r="F36" s="61">
        <f>ลงข้อมูล!D64</f>
        <v>960</v>
      </c>
      <c r="G36" s="61">
        <f>ลงข้อมูล!E64</f>
        <v>1000</v>
      </c>
      <c r="H36" s="49">
        <f>ลงข้อมูล!F64</f>
        <v>16565</v>
      </c>
      <c r="I36" s="61">
        <f>ลงข้อมูล!I64</f>
        <v>1000</v>
      </c>
      <c r="J36" s="61">
        <f>ลงข้อมูล!J64</f>
        <v>992</v>
      </c>
      <c r="K36" s="61">
        <f>ลงข้อมูล!K64</f>
        <v>1000</v>
      </c>
      <c r="L36" s="61">
        <f>ลงข้อมูล!L64</f>
        <v>944</v>
      </c>
      <c r="M36" s="61">
        <f>ลงข้อมูล!M64</f>
        <v>588</v>
      </c>
      <c r="N36" s="61">
        <f>ลงข้อมูล!N64</f>
        <v>7627</v>
      </c>
      <c r="O36" s="61">
        <f>ลงข้อมูล!O64</f>
        <v>412</v>
      </c>
      <c r="P36" s="61">
        <f>ลงข้อมูล!P64</f>
        <v>8943</v>
      </c>
      <c r="Q36" s="61">
        <f>ลงข้อมูล!Q64</f>
        <v>410</v>
      </c>
      <c r="R36" s="61">
        <f>ลงข้อมูล!R64</f>
        <v>8861</v>
      </c>
      <c r="S36" s="61">
        <f>ลงข้อมูล!S64</f>
        <v>2</v>
      </c>
      <c r="T36" s="61">
        <f>ลงข้อมูล!T64</f>
        <v>98</v>
      </c>
      <c r="U36" s="61">
        <f>ลงข้อมูล!U64</f>
        <v>393</v>
      </c>
      <c r="V36" s="61">
        <f>ลงข้อมูล!V64</f>
        <v>8710</v>
      </c>
      <c r="W36" s="61">
        <f>ลงข้อมูล!W64</f>
        <v>19</v>
      </c>
      <c r="X36" s="61">
        <f>ลงข้อมูล!X64</f>
        <v>473</v>
      </c>
      <c r="Y36" s="61">
        <f>ลงข้อมูล!Y64</f>
        <v>0</v>
      </c>
      <c r="Z36" s="61">
        <f>ลงข้อมูล!Z64</f>
        <v>0</v>
      </c>
      <c r="AA36" s="61">
        <f t="shared" si="24"/>
        <v>588</v>
      </c>
      <c r="AB36" s="61">
        <f t="shared" si="25"/>
        <v>7627</v>
      </c>
      <c r="AC36" s="61">
        <f>ลงข้อมูล!AA64</f>
        <v>0</v>
      </c>
      <c r="AD36" s="61">
        <f>ลงข้อมูล!AB64</f>
        <v>0</v>
      </c>
      <c r="AE36" s="61">
        <f>ลงข้อมูล!AC64</f>
        <v>0</v>
      </c>
      <c r="AF36" s="61">
        <f>ลงข้อมูล!AD64</f>
        <v>0</v>
      </c>
      <c r="AG36" s="61">
        <f>ลงข้อมูล!AE64</f>
        <v>0</v>
      </c>
      <c r="AH36" s="61">
        <f>ลงข้อมูล!AF64</f>
        <v>0</v>
      </c>
      <c r="AI36" s="61">
        <f t="shared" si="26"/>
        <v>588</v>
      </c>
      <c r="AJ36" s="61">
        <f t="shared" si="26"/>
        <v>7627</v>
      </c>
      <c r="AK36" s="49">
        <f t="shared" si="22"/>
        <v>58.8</v>
      </c>
    </row>
    <row r="37" spans="1:37" ht="20.100000000000001" customHeight="1" x14ac:dyDescent="0.3">
      <c r="A37" s="31">
        <v>5</v>
      </c>
      <c r="B37" s="52" t="s">
        <v>41</v>
      </c>
      <c r="C37" s="61">
        <v>1500</v>
      </c>
      <c r="D37" s="61">
        <f>ลงข้อมูล!B65</f>
        <v>2</v>
      </c>
      <c r="E37" s="61">
        <f>ลงข้อมูล!C65</f>
        <v>1500</v>
      </c>
      <c r="F37" s="61">
        <f>ลงข้อมูล!D65</f>
        <v>1284</v>
      </c>
      <c r="G37" s="61">
        <f>ลงข้อมูล!E65</f>
        <v>1500</v>
      </c>
      <c r="H37" s="49">
        <f>ลงข้อมูล!F65</f>
        <v>19782</v>
      </c>
      <c r="I37" s="61">
        <f>ลงข้อมูล!I65</f>
        <v>829</v>
      </c>
      <c r="J37" s="61">
        <f>ลงข้อมูล!J65</f>
        <v>824</v>
      </c>
      <c r="K37" s="61">
        <f>ลงข้อมูล!K65</f>
        <v>829</v>
      </c>
      <c r="L37" s="61">
        <f>ลงข้อมูล!L65</f>
        <v>445</v>
      </c>
      <c r="M37" s="61">
        <f>ลงข้อมูล!M65</f>
        <v>829</v>
      </c>
      <c r="N37" s="61">
        <f>ลงข้อมูล!N65</f>
        <v>4652</v>
      </c>
      <c r="O37" s="61">
        <f>ลงข้อมูล!O65</f>
        <v>15</v>
      </c>
      <c r="P37" s="61">
        <f>ลงข้อมูล!P65</f>
        <v>165</v>
      </c>
      <c r="Q37" s="61">
        <f>ลงข้อมูล!Q65</f>
        <v>4</v>
      </c>
      <c r="R37" s="61">
        <f>ลงข้อมูล!R65</f>
        <v>32</v>
      </c>
      <c r="S37" s="61">
        <f>ลงข้อมูล!S65</f>
        <v>11</v>
      </c>
      <c r="T37" s="61">
        <f>ลงข้อมูล!T65</f>
        <v>133</v>
      </c>
      <c r="U37" s="61">
        <f>ลงข้อมูล!U65</f>
        <v>0</v>
      </c>
      <c r="V37" s="61">
        <f>ลงข้อมูล!V65</f>
        <v>0</v>
      </c>
      <c r="W37" s="61">
        <f>ลงข้อมูล!W65</f>
        <v>0</v>
      </c>
      <c r="X37" s="61">
        <f>ลงข้อมูล!X65</f>
        <v>0</v>
      </c>
      <c r="Y37" s="61">
        <f>ลงข้อมูล!Y65</f>
        <v>0</v>
      </c>
      <c r="Z37" s="61">
        <f>ลงข้อมูล!Z65</f>
        <v>0</v>
      </c>
      <c r="AA37" s="61">
        <f t="shared" si="24"/>
        <v>829</v>
      </c>
      <c r="AB37" s="61">
        <f t="shared" si="25"/>
        <v>4652</v>
      </c>
      <c r="AC37" s="61">
        <f>ลงข้อมูล!AA65</f>
        <v>0</v>
      </c>
      <c r="AD37" s="61">
        <f>ลงข้อมูล!AB65</f>
        <v>0</v>
      </c>
      <c r="AE37" s="61">
        <f>ลงข้อมูล!AC65</f>
        <v>0</v>
      </c>
      <c r="AF37" s="61">
        <f>ลงข้อมูล!AD65</f>
        <v>0</v>
      </c>
      <c r="AG37" s="61">
        <f>ลงข้อมูล!AE65</f>
        <v>0</v>
      </c>
      <c r="AH37" s="61">
        <f>ลงข้อมูล!AF65</f>
        <v>0</v>
      </c>
      <c r="AI37" s="61">
        <f t="shared" si="26"/>
        <v>829</v>
      </c>
      <c r="AJ37" s="61">
        <f t="shared" si="26"/>
        <v>4652</v>
      </c>
      <c r="AK37" s="49">
        <f t="shared" si="22"/>
        <v>55.266666666666666</v>
      </c>
    </row>
    <row r="38" spans="1:37" ht="20.100000000000001" customHeight="1" x14ac:dyDescent="0.3">
      <c r="A38" s="31">
        <v>6</v>
      </c>
      <c r="B38" s="52" t="s">
        <v>42</v>
      </c>
      <c r="C38" s="61">
        <v>1000</v>
      </c>
      <c r="D38" s="61">
        <f>ลงข้อมูล!B66</f>
        <v>1</v>
      </c>
      <c r="E38" s="61">
        <f>ลงข้อมูล!C66</f>
        <v>1000</v>
      </c>
      <c r="F38" s="61">
        <f>ลงข้อมูล!D66</f>
        <v>980</v>
      </c>
      <c r="G38" s="61">
        <f>ลงข้อมูล!E66</f>
        <v>1000</v>
      </c>
      <c r="H38" s="49">
        <f>ลงข้อมูล!F66</f>
        <v>11230</v>
      </c>
      <c r="I38" s="61">
        <f>ลงข้อมูล!I66</f>
        <v>259</v>
      </c>
      <c r="J38" s="61">
        <f>ลงข้อมูล!J66</f>
        <v>259</v>
      </c>
      <c r="K38" s="61">
        <f>ลงข้อมูล!K66</f>
        <v>259</v>
      </c>
      <c r="L38" s="61">
        <f>ลงข้อมูล!L66</f>
        <v>0</v>
      </c>
      <c r="M38" s="61">
        <f>ลงข้อมูล!M66</f>
        <v>259</v>
      </c>
      <c r="N38" s="61">
        <f>ลงข้อมูล!N66</f>
        <v>2323</v>
      </c>
      <c r="O38" s="61">
        <f>ลงข้อมูล!O66</f>
        <v>8</v>
      </c>
      <c r="P38" s="61">
        <f>ลงข้อมูล!P66</f>
        <v>94</v>
      </c>
      <c r="Q38" s="61">
        <f>ลงข้อมูล!Q66</f>
        <v>8</v>
      </c>
      <c r="R38" s="61">
        <f>ลงข้อมูล!R66</f>
        <v>94</v>
      </c>
      <c r="S38" s="61">
        <f>ลงข้อมูล!S66</f>
        <v>0</v>
      </c>
      <c r="T38" s="61">
        <f>ลงข้อมูล!T66</f>
        <v>0</v>
      </c>
      <c r="U38" s="61">
        <f>ลงข้อมูล!U66</f>
        <v>741</v>
      </c>
      <c r="V38" s="61">
        <f>ลงข้อมูล!V66</f>
        <v>8907</v>
      </c>
      <c r="W38" s="61">
        <f>ลงข้อมูล!W66</f>
        <v>741</v>
      </c>
      <c r="X38" s="61">
        <f>ลงข้อมูล!X66</f>
        <v>8907</v>
      </c>
      <c r="Y38" s="61">
        <f>ลงข้อมูล!Y66</f>
        <v>0</v>
      </c>
      <c r="Z38" s="61">
        <f>ลงข้อมูล!Z66</f>
        <v>0</v>
      </c>
      <c r="AA38" s="61">
        <f t="shared" si="24"/>
        <v>259</v>
      </c>
      <c r="AB38" s="61">
        <f t="shared" si="25"/>
        <v>2323</v>
      </c>
      <c r="AC38" s="61">
        <f>ลงข้อมูล!AA66</f>
        <v>0</v>
      </c>
      <c r="AD38" s="61">
        <f>ลงข้อมูล!AB66</f>
        <v>0</v>
      </c>
      <c r="AE38" s="61">
        <f>ลงข้อมูล!AC66</f>
        <v>0</v>
      </c>
      <c r="AF38" s="61">
        <f>ลงข้อมูล!AD66</f>
        <v>0</v>
      </c>
      <c r="AG38" s="61">
        <f>ลงข้อมูล!AE66</f>
        <v>0</v>
      </c>
      <c r="AH38" s="61">
        <f>ลงข้อมูล!AF66</f>
        <v>0</v>
      </c>
      <c r="AI38" s="61">
        <f t="shared" si="26"/>
        <v>259</v>
      </c>
      <c r="AJ38" s="61">
        <f t="shared" si="26"/>
        <v>2323</v>
      </c>
      <c r="AK38" s="49">
        <f t="shared" si="22"/>
        <v>25.9</v>
      </c>
    </row>
    <row r="39" spans="1:37" ht="20.100000000000001" customHeight="1" x14ac:dyDescent="0.3">
      <c r="A39" s="31">
        <v>7</v>
      </c>
      <c r="B39" s="52" t="s">
        <v>43</v>
      </c>
      <c r="C39" s="61">
        <v>1500</v>
      </c>
      <c r="D39" s="61">
        <f>ลงข้อมูล!B67</f>
        <v>6</v>
      </c>
      <c r="E39" s="61">
        <f>ลงข้อมูล!C67</f>
        <v>1500</v>
      </c>
      <c r="F39" s="61">
        <f>ลงข้อมูล!D67</f>
        <v>1203</v>
      </c>
      <c r="G39" s="61">
        <f>ลงข้อมูล!E67</f>
        <v>1500</v>
      </c>
      <c r="H39" s="49">
        <f>ลงข้อมูล!F67</f>
        <v>12325</v>
      </c>
      <c r="I39" s="61">
        <f>ลงข้อมูล!I67</f>
        <v>1031</v>
      </c>
      <c r="J39" s="61">
        <f>ลงข้อมูล!J67</f>
        <v>1042</v>
      </c>
      <c r="K39" s="61">
        <f>ลงข้อมูล!K67</f>
        <v>1055</v>
      </c>
      <c r="L39" s="61">
        <f>ลงข้อมูล!L67</f>
        <v>446</v>
      </c>
      <c r="M39" s="61">
        <f>ลงข้อมูล!M67</f>
        <v>1019</v>
      </c>
      <c r="N39" s="61">
        <f>ลงข้อมูล!N67</f>
        <v>12053</v>
      </c>
      <c r="O39" s="61">
        <f>ลงข้อมูล!O67</f>
        <v>483</v>
      </c>
      <c r="P39" s="61">
        <f>ลงข้อมูล!P67</f>
        <v>4265</v>
      </c>
      <c r="Q39" s="61">
        <f>ลงข้อมูล!Q67</f>
        <v>29</v>
      </c>
      <c r="R39" s="61">
        <f>ลงข้อมูล!R67</f>
        <v>224</v>
      </c>
      <c r="S39" s="61">
        <f>ลงข้อมูล!S67</f>
        <v>12</v>
      </c>
      <c r="T39" s="61">
        <f>ลงข้อมูล!T67</f>
        <v>91</v>
      </c>
      <c r="U39" s="61">
        <f>ลงข้อมูล!U67</f>
        <v>12</v>
      </c>
      <c r="V39" s="61">
        <f>ลงข้อมูล!V67</f>
        <v>91</v>
      </c>
      <c r="W39" s="61">
        <f>ลงข้อมูล!W67</f>
        <v>0</v>
      </c>
      <c r="X39" s="61">
        <f>ลงข้อมูล!X67</f>
        <v>0</v>
      </c>
      <c r="Y39" s="61">
        <f>ลงข้อมูล!Y67</f>
        <v>0</v>
      </c>
      <c r="Z39" s="61">
        <f>ลงข้อมูล!Z67</f>
        <v>0</v>
      </c>
      <c r="AA39" s="61">
        <f t="shared" si="24"/>
        <v>1019</v>
      </c>
      <c r="AB39" s="61">
        <f t="shared" si="25"/>
        <v>12053</v>
      </c>
      <c r="AC39" s="61">
        <f>ลงข้อมูล!AA67</f>
        <v>0</v>
      </c>
      <c r="AD39" s="61">
        <f>ลงข้อมูล!AB67</f>
        <v>0</v>
      </c>
      <c r="AE39" s="61">
        <f>ลงข้อมูล!AC67</f>
        <v>0</v>
      </c>
      <c r="AF39" s="61">
        <f>ลงข้อมูล!AD67</f>
        <v>0</v>
      </c>
      <c r="AG39" s="61">
        <f>ลงข้อมูล!AE67</f>
        <v>0</v>
      </c>
      <c r="AH39" s="61">
        <f>ลงข้อมูล!AF67</f>
        <v>0</v>
      </c>
      <c r="AI39" s="61">
        <f t="shared" si="26"/>
        <v>1019</v>
      </c>
      <c r="AJ39" s="61">
        <f t="shared" si="26"/>
        <v>12053</v>
      </c>
      <c r="AK39" s="49">
        <f t="shared" si="22"/>
        <v>67.933333333333337</v>
      </c>
    </row>
    <row r="40" spans="1:37" ht="20.100000000000001" customHeight="1" x14ac:dyDescent="0.3">
      <c r="A40" s="31">
        <v>8</v>
      </c>
      <c r="B40" s="52" t="s">
        <v>44</v>
      </c>
      <c r="C40" s="61">
        <v>697</v>
      </c>
      <c r="D40" s="61">
        <f>ลงข้อมูล!B68</f>
        <v>4</v>
      </c>
      <c r="E40" s="61">
        <f>ลงข้อมูล!C68</f>
        <v>697</v>
      </c>
      <c r="F40" s="61">
        <f>ลงข้อมูล!D68</f>
        <v>368</v>
      </c>
      <c r="G40" s="61">
        <f>ลงข้อมูล!E68</f>
        <v>368</v>
      </c>
      <c r="H40" s="49">
        <f>ลงข้อมูล!F68</f>
        <v>2322</v>
      </c>
      <c r="I40" s="61">
        <f>ลงข้อมูล!I68</f>
        <v>365</v>
      </c>
      <c r="J40" s="61">
        <f>ลงข้อมูล!J68</f>
        <v>3</v>
      </c>
      <c r="K40" s="61">
        <f>ลงข้อมูล!K68</f>
        <v>1</v>
      </c>
      <c r="L40" s="61">
        <f>ลงข้อมูล!L68</f>
        <v>24</v>
      </c>
      <c r="M40" s="61">
        <f>ลงข้อมูล!M68</f>
        <v>368</v>
      </c>
      <c r="N40" s="61">
        <f>ลงข้อมูล!N68</f>
        <v>2322</v>
      </c>
      <c r="O40" s="61">
        <f>ลงข้อมูล!O68</f>
        <v>0</v>
      </c>
      <c r="P40" s="61">
        <f>ลงข้อมูล!P68</f>
        <v>0</v>
      </c>
      <c r="Q40" s="61">
        <f>ลงข้อมูล!Q68</f>
        <v>0</v>
      </c>
      <c r="R40" s="61">
        <f>ลงข้อมูล!R68</f>
        <v>0</v>
      </c>
      <c r="S40" s="61">
        <f>ลงข้อมูล!S68</f>
        <v>0</v>
      </c>
      <c r="T40" s="61">
        <f>ลงข้อมูล!T68</f>
        <v>0</v>
      </c>
      <c r="U40" s="61">
        <f>ลงข้อมูล!U68</f>
        <v>0</v>
      </c>
      <c r="V40" s="61">
        <f>ลงข้อมูล!V68</f>
        <v>0</v>
      </c>
      <c r="W40" s="61">
        <f>ลงข้อมูล!W68</f>
        <v>0</v>
      </c>
      <c r="X40" s="61">
        <f>ลงข้อมูล!X68</f>
        <v>0</v>
      </c>
      <c r="Y40" s="61">
        <f>ลงข้อมูล!Y68</f>
        <v>0</v>
      </c>
      <c r="Z40" s="61">
        <f>ลงข้อมูล!Z68</f>
        <v>0</v>
      </c>
      <c r="AA40" s="61">
        <f t="shared" si="24"/>
        <v>368</v>
      </c>
      <c r="AB40" s="61">
        <f t="shared" si="25"/>
        <v>2322</v>
      </c>
      <c r="AC40" s="61">
        <f>ลงข้อมูล!AA68</f>
        <v>0</v>
      </c>
      <c r="AD40" s="61">
        <f>ลงข้อมูล!AB68</f>
        <v>0</v>
      </c>
      <c r="AE40" s="61">
        <f>ลงข้อมูล!AC68</f>
        <v>0</v>
      </c>
      <c r="AF40" s="61">
        <f>ลงข้อมูล!AD68</f>
        <v>0</v>
      </c>
      <c r="AG40" s="61">
        <f>ลงข้อมูล!AE68</f>
        <v>0</v>
      </c>
      <c r="AH40" s="61">
        <f>ลงข้อมูล!AF68</f>
        <v>0</v>
      </c>
      <c r="AI40" s="61">
        <f t="shared" si="26"/>
        <v>368</v>
      </c>
      <c r="AJ40" s="61">
        <f t="shared" si="26"/>
        <v>2322</v>
      </c>
      <c r="AK40" s="49">
        <f t="shared" si="22"/>
        <v>52.797704447632711</v>
      </c>
    </row>
    <row r="41" spans="1:37" ht="20.100000000000001" customHeight="1" x14ac:dyDescent="0.3">
      <c r="A41" s="31">
        <v>9</v>
      </c>
      <c r="B41" s="53" t="s">
        <v>45</v>
      </c>
      <c r="C41" s="61">
        <v>1000</v>
      </c>
      <c r="D41" s="61">
        <f>ลงข้อมูล!B69</f>
        <v>2</v>
      </c>
      <c r="E41" s="61">
        <f>ลงข้อมูล!C69</f>
        <v>1285</v>
      </c>
      <c r="F41" s="61">
        <f>ลงข้อมูล!D69</f>
        <v>1285</v>
      </c>
      <c r="G41" s="61">
        <f>ลงข้อมูล!E69</f>
        <v>1285</v>
      </c>
      <c r="H41" s="49">
        <f>ลงข้อมูล!F69</f>
        <v>8262</v>
      </c>
      <c r="I41" s="61">
        <f>ลงข้อมูล!I69</f>
        <v>966</v>
      </c>
      <c r="J41" s="61">
        <f>ลงข้อมูล!J69</f>
        <v>1034</v>
      </c>
      <c r="K41" s="61">
        <f>ลงข้อมูล!K69</f>
        <v>1034</v>
      </c>
      <c r="L41" s="61">
        <f>ลงข้อมูล!L69</f>
        <v>0</v>
      </c>
      <c r="M41" s="61">
        <f>ลงข้อมูล!M69</f>
        <v>906</v>
      </c>
      <c r="N41" s="61">
        <f>ลงข้อมูล!N69</f>
        <v>5080.8999999999996</v>
      </c>
      <c r="O41" s="61">
        <f>ลงข้อมูล!O69</f>
        <v>121</v>
      </c>
      <c r="P41" s="61">
        <f>ลงข้อมูล!P69</f>
        <v>970.12</v>
      </c>
      <c r="Q41" s="61">
        <f>ลงข้อมูล!Q69</f>
        <v>118</v>
      </c>
      <c r="R41" s="61">
        <f>ลงข้อมูล!R69</f>
        <v>951.29</v>
      </c>
      <c r="S41" s="61">
        <f>ลงข้อมูล!S69</f>
        <v>3</v>
      </c>
      <c r="T41" s="61">
        <f>ลงข้อมูล!T69</f>
        <v>13.535</v>
      </c>
      <c r="U41" s="61">
        <f>ลงข้อมูล!U69</f>
        <v>106</v>
      </c>
      <c r="V41" s="61">
        <f>ลงข้อมูล!V69</f>
        <v>828.81299999999999</v>
      </c>
      <c r="W41" s="61">
        <f>ลงข้อมูล!W69</f>
        <v>0</v>
      </c>
      <c r="X41" s="61">
        <f>ลงข้อมูล!X69</f>
        <v>0</v>
      </c>
      <c r="Y41" s="61">
        <f>ลงข้อมูล!Y69</f>
        <v>2</v>
      </c>
      <c r="Z41" s="61">
        <f>ลงข้อมูล!Z69</f>
        <v>1.4675</v>
      </c>
      <c r="AA41" s="61">
        <f t="shared" si="24"/>
        <v>908</v>
      </c>
      <c r="AB41" s="61">
        <f t="shared" si="25"/>
        <v>5082.3674999999994</v>
      </c>
      <c r="AC41" s="61">
        <f>ลงข้อมูล!AA69</f>
        <v>2</v>
      </c>
      <c r="AD41" s="61">
        <f>ลงข้อมูล!AB69</f>
        <v>1.1475</v>
      </c>
      <c r="AE41" s="61">
        <f>ลงข้อมูล!AC69</f>
        <v>0</v>
      </c>
      <c r="AF41" s="61">
        <f>ลงข้อมูล!AD69</f>
        <v>0</v>
      </c>
      <c r="AG41" s="61">
        <f>ลงข้อมูล!AE69</f>
        <v>0</v>
      </c>
      <c r="AH41" s="61">
        <f>ลงข้อมูล!AF69</f>
        <v>0</v>
      </c>
      <c r="AI41" s="61">
        <f t="shared" si="26"/>
        <v>910</v>
      </c>
      <c r="AJ41" s="61">
        <f t="shared" si="26"/>
        <v>5083.5149999999994</v>
      </c>
      <c r="AK41" s="49">
        <f t="shared" si="22"/>
        <v>91</v>
      </c>
    </row>
    <row r="42" spans="1:37" ht="20.100000000000001" customHeight="1" x14ac:dyDescent="0.3">
      <c r="A42" s="31">
        <v>10</v>
      </c>
      <c r="B42" s="52" t="s">
        <v>46</v>
      </c>
      <c r="C42" s="61">
        <v>1000</v>
      </c>
      <c r="D42" s="61">
        <f>ลงข้อมูล!B70</f>
        <v>1</v>
      </c>
      <c r="E42" s="61">
        <f>ลงข้อมูล!C70</f>
        <v>1000</v>
      </c>
      <c r="F42" s="61">
        <f>ลงข้อมูล!D70</f>
        <v>1000</v>
      </c>
      <c r="G42" s="61">
        <f>ลงข้อมูล!E70</f>
        <v>1000</v>
      </c>
      <c r="H42" s="49">
        <f>ลงข้อมูล!F70</f>
        <v>10113.1</v>
      </c>
      <c r="I42" s="61">
        <f>ลงข้อมูล!I70</f>
        <v>1000</v>
      </c>
      <c r="J42" s="61">
        <f>ลงข้อมูล!J70</f>
        <v>883</v>
      </c>
      <c r="K42" s="61">
        <f>ลงข้อมูล!K70</f>
        <v>997</v>
      </c>
      <c r="L42" s="61">
        <f>ลงข้อมูล!L70</f>
        <v>21</v>
      </c>
      <c r="M42" s="61">
        <f>ลงข้อมูล!M70</f>
        <v>869</v>
      </c>
      <c r="N42" s="61">
        <f>ลงข้อมูล!N70</f>
        <v>8807.9699999999993</v>
      </c>
      <c r="O42" s="61">
        <f>ลงข้อมูล!O70</f>
        <v>131</v>
      </c>
      <c r="P42" s="61">
        <f>ลงข้อมูล!P70</f>
        <v>1305.2</v>
      </c>
      <c r="Q42" s="61">
        <f>ลงข้อมูล!Q70</f>
        <v>131</v>
      </c>
      <c r="R42" s="61">
        <f>ลงข้อมูล!R70</f>
        <v>1305.2</v>
      </c>
      <c r="S42" s="61">
        <f>ลงข้อมูล!S70</f>
        <v>0</v>
      </c>
      <c r="T42" s="61">
        <f>ลงข้อมูล!T70</f>
        <v>0</v>
      </c>
      <c r="U42" s="61">
        <f>ลงข้อมูล!U70</f>
        <v>130</v>
      </c>
      <c r="V42" s="61">
        <f>ลงข้อมูล!V70</f>
        <v>1302.5999999999999</v>
      </c>
      <c r="W42" s="61">
        <f>ลงข้อมูล!W70</f>
        <v>1</v>
      </c>
      <c r="X42" s="61">
        <f>ลงข้อมูล!X70</f>
        <v>2.5299999999999998</v>
      </c>
      <c r="Y42" s="61"/>
      <c r="Z42" s="61"/>
      <c r="AA42" s="61">
        <f t="shared" si="24"/>
        <v>869</v>
      </c>
      <c r="AB42" s="61">
        <f t="shared" si="25"/>
        <v>8807.9699999999993</v>
      </c>
      <c r="AC42" s="61">
        <f>ลงข้อมูล!AA70</f>
        <v>0</v>
      </c>
      <c r="AD42" s="61">
        <f>ลงข้อมูล!AB70</f>
        <v>0</v>
      </c>
      <c r="AE42" s="61">
        <f>ลงข้อมูล!AC70</f>
        <v>0</v>
      </c>
      <c r="AF42" s="61">
        <f>ลงข้อมูล!AD70</f>
        <v>0</v>
      </c>
      <c r="AG42" s="61">
        <f>ลงข้อมูล!AE70</f>
        <v>0</v>
      </c>
      <c r="AH42" s="61">
        <f>ลงข้อมูล!AF70</f>
        <v>0</v>
      </c>
      <c r="AI42" s="61">
        <f t="shared" si="26"/>
        <v>869</v>
      </c>
      <c r="AJ42" s="61">
        <f t="shared" si="26"/>
        <v>8807.9699999999993</v>
      </c>
      <c r="AK42" s="49">
        <f t="shared" si="22"/>
        <v>86.9</v>
      </c>
    </row>
    <row r="43" spans="1:37" ht="20.100000000000001" customHeight="1" x14ac:dyDescent="0.3">
      <c r="A43" s="31">
        <v>11</v>
      </c>
      <c r="B43" s="52" t="s">
        <v>47</v>
      </c>
      <c r="C43" s="61">
        <v>1000</v>
      </c>
      <c r="D43" s="61">
        <f>ลงข้อมูล!B71</f>
        <v>1</v>
      </c>
      <c r="E43" s="61">
        <f>ลงข้อมูล!C71</f>
        <v>1000</v>
      </c>
      <c r="F43" s="61">
        <f>ลงข้อมูล!D71</f>
        <v>505</v>
      </c>
      <c r="G43" s="61">
        <f>ลงข้อมูล!E71</f>
        <v>505</v>
      </c>
      <c r="H43" s="49">
        <f>ลงข้อมูล!F71</f>
        <v>6931.94</v>
      </c>
      <c r="I43" s="61">
        <f>ลงข้อมูล!I71</f>
        <v>464</v>
      </c>
      <c r="J43" s="61">
        <f>ลงข้อมูล!J71</f>
        <v>464</v>
      </c>
      <c r="K43" s="61">
        <f>ลงข้อมูล!K71</f>
        <v>464</v>
      </c>
      <c r="L43" s="61">
        <f>ลงข้อมูล!L71</f>
        <v>464</v>
      </c>
      <c r="M43" s="61">
        <f>ลงข้อมูล!M71</f>
        <v>470</v>
      </c>
      <c r="N43" s="61">
        <f>ลงข้อมูล!N71</f>
        <v>6309.09</v>
      </c>
      <c r="O43" s="61">
        <f>ลงข้อมูล!O71</f>
        <v>35</v>
      </c>
      <c r="P43" s="61">
        <f>ลงข้อมูล!P71</f>
        <v>622.65</v>
      </c>
      <c r="Q43" s="61">
        <f>ลงข้อมูล!Q71</f>
        <v>35</v>
      </c>
      <c r="R43" s="61">
        <f>ลงข้อมูล!R71</f>
        <v>622.65</v>
      </c>
      <c r="S43" s="61">
        <f>ลงข้อมูล!S71</f>
        <v>2</v>
      </c>
      <c r="T43" s="61">
        <f>ลงข้อมูล!T71</f>
        <v>13.2</v>
      </c>
      <c r="U43" s="61">
        <f>ลงข้อมูล!U71</f>
        <v>0</v>
      </c>
      <c r="V43" s="61">
        <f>ลงข้อมูล!V71</f>
        <v>0</v>
      </c>
      <c r="W43" s="61">
        <f>ลงข้อมูล!W71</f>
        <v>41</v>
      </c>
      <c r="X43" s="61">
        <f>ลงข้อมูล!X71</f>
        <v>711.2</v>
      </c>
      <c r="Y43" s="61">
        <f>ลงข้อมูล!Y71</f>
        <v>6</v>
      </c>
      <c r="Z43" s="61">
        <f>ลงข้อมูล!Z71</f>
        <v>88.35</v>
      </c>
      <c r="AA43" s="61">
        <f t="shared" si="24"/>
        <v>476</v>
      </c>
      <c r="AB43" s="61">
        <f t="shared" si="25"/>
        <v>6397.4400000000005</v>
      </c>
      <c r="AC43" s="61">
        <f>ลงข้อมูล!AA71</f>
        <v>0</v>
      </c>
      <c r="AD43" s="61">
        <f>ลงข้อมูล!AB71</f>
        <v>0</v>
      </c>
      <c r="AE43" s="61">
        <f>ลงข้อมูล!AC71</f>
        <v>0</v>
      </c>
      <c r="AF43" s="61">
        <f>ลงข้อมูล!AD71</f>
        <v>0</v>
      </c>
      <c r="AG43" s="61">
        <f>ลงข้อมูล!AE71</f>
        <v>0</v>
      </c>
      <c r="AH43" s="61">
        <f>ลงข้อมูล!AF71</f>
        <v>0</v>
      </c>
      <c r="AI43" s="61">
        <f t="shared" si="26"/>
        <v>476</v>
      </c>
      <c r="AJ43" s="61">
        <f t="shared" si="26"/>
        <v>6397.4400000000005</v>
      </c>
      <c r="AK43" s="49">
        <f t="shared" si="22"/>
        <v>47.6</v>
      </c>
    </row>
    <row r="44" spans="1:37" ht="20.100000000000001" customHeight="1" x14ac:dyDescent="0.3">
      <c r="A44" s="31">
        <v>12</v>
      </c>
      <c r="B44" s="52" t="s">
        <v>48</v>
      </c>
      <c r="C44" s="61">
        <v>1000</v>
      </c>
      <c r="D44" s="61">
        <f>ลงข้อมูล!B72</f>
        <v>2</v>
      </c>
      <c r="E44" s="61">
        <f>ลงข้อมูล!C72</f>
        <v>1000</v>
      </c>
      <c r="F44" s="61">
        <f>ลงข้อมูล!D72</f>
        <v>1000</v>
      </c>
      <c r="G44" s="61">
        <f>ลงข้อมูล!E72</f>
        <v>1000</v>
      </c>
      <c r="H44" s="49">
        <f>ลงข้อมูล!F72</f>
        <v>11277</v>
      </c>
      <c r="I44" s="61">
        <f>ลงข้อมูล!I72</f>
        <v>1</v>
      </c>
      <c r="J44" s="61">
        <f>ลงข้อมูล!J72</f>
        <v>0</v>
      </c>
      <c r="K44" s="61">
        <f>ลงข้อมูล!K72</f>
        <v>604</v>
      </c>
      <c r="L44" s="61">
        <f>ลงข้อมูล!L72</f>
        <v>293</v>
      </c>
      <c r="M44" s="61">
        <f>ลงข้อมูล!M72</f>
        <v>623</v>
      </c>
      <c r="N44" s="61">
        <f>ลงข้อมูล!N72</f>
        <v>5857.99</v>
      </c>
      <c r="O44" s="61">
        <f>ลงข้อมูล!O72</f>
        <v>377</v>
      </c>
      <c r="P44" s="61">
        <f>ลงข้อมูล!P72</f>
        <v>5481.95</v>
      </c>
      <c r="Q44" s="61">
        <f>ลงข้อมูล!Q72</f>
        <v>0</v>
      </c>
      <c r="R44" s="61">
        <f>ลงข้อมูล!R72</f>
        <v>0</v>
      </c>
      <c r="S44" s="61">
        <f>ลงข้อมูล!S72</f>
        <v>0</v>
      </c>
      <c r="T44" s="61">
        <f>ลงข้อมูล!T72</f>
        <v>0</v>
      </c>
      <c r="U44" s="61">
        <f>ลงข้อมูล!U72</f>
        <v>322</v>
      </c>
      <c r="V44" s="61">
        <f>ลงข้อมูล!V72</f>
        <v>4971.4799999999996</v>
      </c>
      <c r="W44" s="61">
        <f>ลงข้อมูล!W72</f>
        <v>0</v>
      </c>
      <c r="X44" s="61">
        <f>ลงข้อมูล!X72</f>
        <v>0</v>
      </c>
      <c r="Y44" s="61">
        <f>ลงข้อมูล!Y72</f>
        <v>0</v>
      </c>
      <c r="Z44" s="61">
        <f>ลงข้อมูล!Z72</f>
        <v>0</v>
      </c>
      <c r="AA44" s="61">
        <f t="shared" si="24"/>
        <v>623</v>
      </c>
      <c r="AB44" s="61">
        <f t="shared" si="25"/>
        <v>5857.99</v>
      </c>
      <c r="AC44" s="61">
        <f>ลงข้อมูล!AA72</f>
        <v>0</v>
      </c>
      <c r="AD44" s="61">
        <f>ลงข้อมูล!AB72</f>
        <v>0</v>
      </c>
      <c r="AE44" s="61">
        <f>ลงข้อมูล!AC72</f>
        <v>0</v>
      </c>
      <c r="AF44" s="61">
        <f>ลงข้อมูล!AD72</f>
        <v>0</v>
      </c>
      <c r="AG44" s="61">
        <f>ลงข้อมูล!AE72</f>
        <v>0</v>
      </c>
      <c r="AH44" s="61">
        <f>ลงข้อมูล!AF72</f>
        <v>0</v>
      </c>
      <c r="AI44" s="61">
        <f t="shared" si="26"/>
        <v>623</v>
      </c>
      <c r="AJ44" s="61">
        <f t="shared" si="26"/>
        <v>5857.99</v>
      </c>
      <c r="AK44" s="49">
        <f t="shared" si="22"/>
        <v>62.3</v>
      </c>
    </row>
    <row r="45" spans="1:37" ht="20.100000000000001" customHeight="1" x14ac:dyDescent="0.3">
      <c r="A45" s="31">
        <v>13</v>
      </c>
      <c r="B45" s="52" t="s">
        <v>49</v>
      </c>
      <c r="C45" s="61">
        <v>1500</v>
      </c>
      <c r="D45" s="61">
        <f>ลงข้อมูล!B73</f>
        <v>2</v>
      </c>
      <c r="E45" s="61">
        <f>ลงข้อมูล!C73</f>
        <v>1500</v>
      </c>
      <c r="F45" s="61">
        <f>ลงข้อมูล!D73</f>
        <v>1500</v>
      </c>
      <c r="G45" s="61">
        <f>ลงข้อมูล!E73</f>
        <v>1500</v>
      </c>
      <c r="H45" s="49">
        <f>ลงข้อมูล!F73</f>
        <v>9476.56</v>
      </c>
      <c r="I45" s="61">
        <f>ลงข้อมูล!I73</f>
        <v>613</v>
      </c>
      <c r="J45" s="61">
        <f>ลงข้อมูล!J73</f>
        <v>611</v>
      </c>
      <c r="K45" s="61">
        <f>ลงข้อมูล!K73</f>
        <v>622</v>
      </c>
      <c r="L45" s="61">
        <f>ลงข้อมูล!L73</f>
        <v>46</v>
      </c>
      <c r="M45" s="61">
        <f>ลงข้อมูล!M73</f>
        <v>579</v>
      </c>
      <c r="N45" s="61">
        <f>ลงข้อมูล!N73</f>
        <v>3526.72</v>
      </c>
      <c r="O45" s="61">
        <f>ลงข้อมูล!O73</f>
        <v>47</v>
      </c>
      <c r="P45" s="61">
        <f>ลงข้อมูล!P73</f>
        <v>219.88</v>
      </c>
      <c r="Q45" s="61">
        <f>ลงข้อมูล!Q73</f>
        <v>21</v>
      </c>
      <c r="R45" s="61">
        <f>ลงข้อมูล!R73</f>
        <v>103.43</v>
      </c>
      <c r="S45" s="61">
        <f>ลงข้อมูล!S73</f>
        <v>0</v>
      </c>
      <c r="T45" s="61">
        <f>ลงข้อมูล!T73</f>
        <v>0</v>
      </c>
      <c r="U45" s="61">
        <f>ลงข้อมูล!U73</f>
        <v>900</v>
      </c>
      <c r="V45" s="61">
        <f>ลงข้อมูล!V73</f>
        <v>5861.02</v>
      </c>
      <c r="W45" s="61">
        <f>ลงข้อมูล!W73</f>
        <v>29</v>
      </c>
      <c r="X45" s="61">
        <f>ลงข้อมูล!X73</f>
        <v>148.34</v>
      </c>
      <c r="Y45" s="61">
        <f>ลงข้อมูล!Y73</f>
        <v>86</v>
      </c>
      <c r="Z45" s="61">
        <f>ลงข้อมูล!Z73</f>
        <v>594.77</v>
      </c>
      <c r="AA45" s="61">
        <f t="shared" si="24"/>
        <v>665</v>
      </c>
      <c r="AB45" s="61">
        <f t="shared" si="25"/>
        <v>4121.49</v>
      </c>
      <c r="AC45" s="61">
        <f>ลงข้อมูล!AA73</f>
        <v>843</v>
      </c>
      <c r="AD45" s="61">
        <f>ลงข้อมูล!AB73</f>
        <v>5414.59</v>
      </c>
      <c r="AE45" s="61">
        <f>ลงข้อมูล!AC73</f>
        <v>843</v>
      </c>
      <c r="AF45" s="61">
        <f>ลงข้อมูล!AD73</f>
        <v>5414.59</v>
      </c>
      <c r="AG45" s="61">
        <f>ลงข้อมูล!AE73</f>
        <v>0</v>
      </c>
      <c r="AH45" s="61">
        <f>ลงข้อมูล!AF73</f>
        <v>0</v>
      </c>
      <c r="AI45" s="61">
        <f t="shared" si="26"/>
        <v>1508</v>
      </c>
      <c r="AJ45" s="61">
        <f t="shared" si="26"/>
        <v>9536.08</v>
      </c>
      <c r="AK45" s="49">
        <f t="shared" si="22"/>
        <v>100.53333333333333</v>
      </c>
    </row>
    <row r="46" spans="1:37" ht="20.100000000000001" customHeight="1" x14ac:dyDescent="0.3">
      <c r="A46" s="31">
        <v>14</v>
      </c>
      <c r="B46" s="52" t="s">
        <v>50</v>
      </c>
      <c r="C46" s="61">
        <v>1000</v>
      </c>
      <c r="D46" s="61">
        <f>ลงข้อมูล!B74</f>
        <v>3</v>
      </c>
      <c r="E46" s="61">
        <f>ลงข้อมูล!C74</f>
        <v>1000</v>
      </c>
      <c r="F46" s="61">
        <f>ลงข้อมูล!D74</f>
        <v>705</v>
      </c>
      <c r="G46" s="61">
        <f>ลงข้อมูล!E74</f>
        <v>705</v>
      </c>
      <c r="H46" s="49">
        <f>ลงข้อมูล!F74</f>
        <v>5373</v>
      </c>
      <c r="I46" s="61">
        <f>ลงข้อมูล!I74</f>
        <v>705</v>
      </c>
      <c r="J46" s="61">
        <f>ลงข้อมูล!J74</f>
        <v>160</v>
      </c>
      <c r="K46" s="61">
        <f>ลงข้อมูล!K74</f>
        <v>694</v>
      </c>
      <c r="L46" s="61">
        <f>ลงข้อมูล!L74</f>
        <v>118</v>
      </c>
      <c r="M46" s="61">
        <f>ลงข้อมูล!M74</f>
        <v>691</v>
      </c>
      <c r="N46" s="61">
        <f>ลงข้อมูล!N74</f>
        <v>5232</v>
      </c>
      <c r="O46" s="61">
        <f>ลงข้อมูล!O74</f>
        <v>1</v>
      </c>
      <c r="P46" s="61">
        <f>ลงข้อมูล!P74</f>
        <v>2</v>
      </c>
      <c r="Q46" s="61">
        <f>ลงข้อมูล!Q74</f>
        <v>14</v>
      </c>
      <c r="R46" s="61">
        <f>ลงข้อมูล!R74</f>
        <v>125</v>
      </c>
      <c r="S46" s="61">
        <f>ลงข้อมูล!S74</f>
        <v>1</v>
      </c>
      <c r="T46" s="61">
        <f>ลงข้อมูล!T74</f>
        <v>21</v>
      </c>
      <c r="U46" s="61">
        <f>ลงข้อมูล!U74</f>
        <v>0</v>
      </c>
      <c r="V46" s="61">
        <f>ลงข้อมูล!V74</f>
        <v>0</v>
      </c>
      <c r="W46" s="61">
        <f>ลงข้อมูล!W74</f>
        <v>0</v>
      </c>
      <c r="X46" s="61">
        <f>ลงข้อมูล!X74</f>
        <v>0</v>
      </c>
      <c r="Y46" s="61">
        <f>ลงข้อมูล!Y74</f>
        <v>0</v>
      </c>
      <c r="Z46" s="61">
        <f>ลงข้อมูล!Z74</f>
        <v>0</v>
      </c>
      <c r="AA46" s="61">
        <f t="shared" si="24"/>
        <v>691</v>
      </c>
      <c r="AB46" s="61">
        <f t="shared" si="25"/>
        <v>5232</v>
      </c>
      <c r="AC46" s="61">
        <f>ลงข้อมูล!AA74</f>
        <v>0</v>
      </c>
      <c r="AD46" s="61">
        <f>ลงข้อมูล!AB74</f>
        <v>0</v>
      </c>
      <c r="AE46" s="61">
        <f>ลงข้อมูล!AC74</f>
        <v>0</v>
      </c>
      <c r="AF46" s="61">
        <f>ลงข้อมูล!AD74</f>
        <v>0</v>
      </c>
      <c r="AG46" s="61">
        <f>ลงข้อมูล!AE74</f>
        <v>0</v>
      </c>
      <c r="AH46" s="61">
        <f>ลงข้อมูล!AF74</f>
        <v>0</v>
      </c>
      <c r="AI46" s="61">
        <f t="shared" si="26"/>
        <v>691</v>
      </c>
      <c r="AJ46" s="61">
        <f t="shared" si="26"/>
        <v>5232</v>
      </c>
      <c r="AK46" s="49">
        <f t="shared" si="22"/>
        <v>69.099999999999994</v>
      </c>
    </row>
    <row r="47" spans="1:37" ht="20.100000000000001" customHeight="1" x14ac:dyDescent="0.3">
      <c r="A47" s="31">
        <v>15</v>
      </c>
      <c r="B47" s="52" t="s">
        <v>51</v>
      </c>
      <c r="C47" s="61">
        <v>1000</v>
      </c>
      <c r="D47" s="61">
        <f>ลงข้อมูล!B75</f>
        <v>0</v>
      </c>
      <c r="E47" s="61">
        <f>ลงข้อมูล!C75</f>
        <v>0</v>
      </c>
      <c r="F47" s="61">
        <f>ลงข้อมูล!D75</f>
        <v>0</v>
      </c>
      <c r="G47" s="61">
        <f>ลงข้อมูล!E75</f>
        <v>0</v>
      </c>
      <c r="H47" s="49">
        <f>ลงข้อมูล!F75</f>
        <v>0</v>
      </c>
      <c r="I47" s="61">
        <f>ลงข้อมูล!I75</f>
        <v>0</v>
      </c>
      <c r="J47" s="61">
        <f>ลงข้อมูล!J75</f>
        <v>0</v>
      </c>
      <c r="K47" s="61">
        <f>ลงข้อมูล!K75</f>
        <v>0</v>
      </c>
      <c r="L47" s="61">
        <f>ลงข้อมูล!L75</f>
        <v>0</v>
      </c>
      <c r="M47" s="61">
        <f>ลงข้อมูล!M75</f>
        <v>0</v>
      </c>
      <c r="N47" s="61">
        <f>ลงข้อมูล!N75</f>
        <v>0</v>
      </c>
      <c r="O47" s="61">
        <f>ลงข้อมูล!O75</f>
        <v>0</v>
      </c>
      <c r="P47" s="61">
        <f>ลงข้อมูล!P75</f>
        <v>0</v>
      </c>
      <c r="Q47" s="61">
        <f>ลงข้อมูล!Q75</f>
        <v>0</v>
      </c>
      <c r="R47" s="61">
        <f>ลงข้อมูล!R75</f>
        <v>0</v>
      </c>
      <c r="S47" s="61">
        <f>ลงข้อมูล!S75</f>
        <v>0</v>
      </c>
      <c r="T47" s="61">
        <f>ลงข้อมูล!T75</f>
        <v>0</v>
      </c>
      <c r="U47" s="61">
        <f>ลงข้อมูล!U75</f>
        <v>0</v>
      </c>
      <c r="V47" s="61">
        <f>ลงข้อมูล!V75</f>
        <v>0</v>
      </c>
      <c r="W47" s="61">
        <f>ลงข้อมูล!W75</f>
        <v>0</v>
      </c>
      <c r="X47" s="61">
        <f>ลงข้อมูล!X75</f>
        <v>0</v>
      </c>
      <c r="Y47" s="61">
        <f>ลงข้อมูล!Y75</f>
        <v>0</v>
      </c>
      <c r="Z47" s="61">
        <f>ลงข้อมูล!Z75</f>
        <v>0</v>
      </c>
      <c r="AA47" s="61">
        <f t="shared" si="24"/>
        <v>0</v>
      </c>
      <c r="AB47" s="61">
        <f t="shared" si="25"/>
        <v>0</v>
      </c>
      <c r="AC47" s="61">
        <f>ลงข้อมูล!AA75</f>
        <v>0</v>
      </c>
      <c r="AD47" s="61">
        <f>ลงข้อมูล!AB75</f>
        <v>0</v>
      </c>
      <c r="AE47" s="61">
        <f>ลงข้อมูล!AC75</f>
        <v>0</v>
      </c>
      <c r="AF47" s="61">
        <f>ลงข้อมูล!AD75</f>
        <v>0</v>
      </c>
      <c r="AG47" s="61">
        <f>ลงข้อมูล!AE75</f>
        <v>0</v>
      </c>
      <c r="AH47" s="61">
        <f>ลงข้อมูล!AF75</f>
        <v>0</v>
      </c>
      <c r="AI47" s="61">
        <f t="shared" si="26"/>
        <v>0</v>
      </c>
      <c r="AJ47" s="61">
        <f t="shared" si="26"/>
        <v>0</v>
      </c>
      <c r="AK47" s="49">
        <f t="shared" si="22"/>
        <v>0</v>
      </c>
    </row>
    <row r="48" spans="1:37" ht="20.100000000000001" customHeight="1" x14ac:dyDescent="0.3">
      <c r="A48" s="31">
        <v>16</v>
      </c>
      <c r="B48" s="52" t="s">
        <v>52</v>
      </c>
      <c r="C48" s="61">
        <v>1000</v>
      </c>
      <c r="D48" s="61">
        <f>ลงข้อมูล!B76</f>
        <v>1</v>
      </c>
      <c r="E48" s="61">
        <f>ลงข้อมูล!C76</f>
        <v>1000</v>
      </c>
      <c r="F48" s="61">
        <f>ลงข้อมูล!D76</f>
        <v>1000</v>
      </c>
      <c r="G48" s="61">
        <f>ลงข้อมูล!E76</f>
        <v>1000</v>
      </c>
      <c r="H48" s="49">
        <f>ลงข้อมูล!F76</f>
        <v>5526</v>
      </c>
      <c r="I48" s="61">
        <f>ลงข้อมูล!I76</f>
        <v>8</v>
      </c>
      <c r="J48" s="61">
        <f>ลงข้อมูล!J76</f>
        <v>3</v>
      </c>
      <c r="K48" s="61">
        <f>ลงข้อมูล!K76</f>
        <v>988</v>
      </c>
      <c r="L48" s="61">
        <f>ลงข้อมูล!L76</f>
        <v>0</v>
      </c>
      <c r="M48" s="61">
        <f>ลงข้อมูล!M76</f>
        <v>994</v>
      </c>
      <c r="N48" s="61">
        <f>ลงข้อมูล!N76</f>
        <v>5405</v>
      </c>
      <c r="O48" s="61">
        <f>ลงข้อมูล!O76</f>
        <v>6</v>
      </c>
      <c r="P48" s="61">
        <f>ลงข้อมูล!P76</f>
        <v>121</v>
      </c>
      <c r="Q48" s="61">
        <f>ลงข้อมูล!Q76</f>
        <v>0</v>
      </c>
      <c r="R48" s="61">
        <f>ลงข้อมูล!R76</f>
        <v>0</v>
      </c>
      <c r="S48" s="61">
        <f>ลงข้อมูล!S76</f>
        <v>0</v>
      </c>
      <c r="T48" s="61">
        <f>ลงข้อมูล!T76</f>
        <v>0</v>
      </c>
      <c r="U48" s="61">
        <f>ลงข้อมูล!U76</f>
        <v>6</v>
      </c>
      <c r="V48" s="61">
        <f>ลงข้อมูล!V76</f>
        <v>121</v>
      </c>
      <c r="W48" s="61">
        <f>ลงข้อมูล!W76</f>
        <v>0</v>
      </c>
      <c r="X48" s="61">
        <f>ลงข้อมูล!X76</f>
        <v>0</v>
      </c>
      <c r="Y48" s="61">
        <f>ลงข้อมูล!Y76</f>
        <v>0</v>
      </c>
      <c r="Z48" s="61">
        <f>ลงข้อมูล!Z76</f>
        <v>0</v>
      </c>
      <c r="AA48" s="61">
        <f t="shared" si="24"/>
        <v>994</v>
      </c>
      <c r="AB48" s="61">
        <f t="shared" si="25"/>
        <v>5405</v>
      </c>
      <c r="AC48" s="61">
        <f>ลงข้อมูล!AA76</f>
        <v>0</v>
      </c>
      <c r="AD48" s="61">
        <f>ลงข้อมูล!AB76</f>
        <v>0</v>
      </c>
      <c r="AE48" s="61">
        <f>ลงข้อมูล!AC76</f>
        <v>0</v>
      </c>
      <c r="AF48" s="61">
        <f>ลงข้อมูล!AD76</f>
        <v>0</v>
      </c>
      <c r="AG48" s="61">
        <f>ลงข้อมูล!AE76</f>
        <v>0</v>
      </c>
      <c r="AH48" s="61">
        <f>ลงข้อมูล!AF76</f>
        <v>0</v>
      </c>
      <c r="AI48" s="61">
        <f t="shared" si="26"/>
        <v>994</v>
      </c>
      <c r="AJ48" s="61">
        <f t="shared" si="26"/>
        <v>5405</v>
      </c>
      <c r="AK48" s="49">
        <f t="shared" si="22"/>
        <v>99.4</v>
      </c>
    </row>
    <row r="49" spans="1:37" ht="20.100000000000001" customHeight="1" x14ac:dyDescent="0.3">
      <c r="A49" s="31">
        <v>17</v>
      </c>
      <c r="B49" s="52" t="s">
        <v>53</v>
      </c>
      <c r="C49" s="61">
        <v>1507</v>
      </c>
      <c r="D49" s="61">
        <f>ลงข้อมูล!B77</f>
        <v>3</v>
      </c>
      <c r="E49" s="61">
        <f>ลงข้อมูล!C77</f>
        <v>1507</v>
      </c>
      <c r="F49" s="61">
        <f>ลงข้อมูล!D77</f>
        <v>1507</v>
      </c>
      <c r="G49" s="61">
        <f>ลงข้อมูล!E77</f>
        <v>1507</v>
      </c>
      <c r="H49" s="49">
        <f>ลงข้อมูล!F77</f>
        <v>17099.099999999999</v>
      </c>
      <c r="I49" s="61">
        <f>ลงข้อมูล!I77</f>
        <v>0</v>
      </c>
      <c r="J49" s="61">
        <f>ลงข้อมูล!J77</f>
        <v>0</v>
      </c>
      <c r="K49" s="61">
        <f>ลงข้อมูล!K77</f>
        <v>498</v>
      </c>
      <c r="L49" s="61">
        <f>ลงข้อมูล!L77</f>
        <v>0</v>
      </c>
      <c r="M49" s="61">
        <f>ลงข้อมูล!M77</f>
        <v>497</v>
      </c>
      <c r="N49" s="61">
        <f>ลงข้อมูล!N77</f>
        <v>5183.21</v>
      </c>
      <c r="O49" s="61">
        <f>ลงข้อมูล!O77</f>
        <v>1010</v>
      </c>
      <c r="P49" s="61">
        <f>ลงข้อมูล!P77</f>
        <v>11915.9</v>
      </c>
      <c r="Q49" s="61">
        <f>ลงข้อมูล!Q77</f>
        <v>1009</v>
      </c>
      <c r="R49" s="61">
        <f>ลงข้อมูล!R77</f>
        <v>11912.7</v>
      </c>
      <c r="S49" s="61">
        <f>ลงข้อมูล!S77</f>
        <v>1</v>
      </c>
      <c r="T49" s="61">
        <f>ลงข้อมูล!T77</f>
        <v>3.22</v>
      </c>
      <c r="U49" s="61">
        <f>ลงข้อมูล!U77</f>
        <v>1010</v>
      </c>
      <c r="V49" s="61">
        <f>ลงข้อมูล!V77</f>
        <v>11915.9</v>
      </c>
      <c r="W49" s="61">
        <f>ลงข้อมูล!W77</f>
        <v>1010</v>
      </c>
      <c r="X49" s="61">
        <f>ลงข้อมูล!X77</f>
        <v>11915.9</v>
      </c>
      <c r="Y49" s="61">
        <f>ลงข้อมูล!Y77</f>
        <v>481</v>
      </c>
      <c r="Z49" s="61">
        <f>ลงข้อมูล!Z77</f>
        <v>5115.6499999999996</v>
      </c>
      <c r="AA49" s="61">
        <f t="shared" si="24"/>
        <v>978</v>
      </c>
      <c r="AB49" s="61">
        <f t="shared" si="25"/>
        <v>10298.86</v>
      </c>
      <c r="AC49" s="61">
        <f>ลงข้อมูล!AA77</f>
        <v>2</v>
      </c>
      <c r="AD49" s="61">
        <f>ลงข้อมูล!AB77</f>
        <v>5.3</v>
      </c>
      <c r="AE49" s="61">
        <f>ลงข้อมูล!AC77</f>
        <v>0</v>
      </c>
      <c r="AF49" s="61">
        <f>ลงข้อมูล!AD77</f>
        <v>0</v>
      </c>
      <c r="AG49" s="61">
        <f>ลงข้อมูล!AE77</f>
        <v>0</v>
      </c>
      <c r="AH49" s="61">
        <f>ลงข้อมูล!AF77</f>
        <v>0</v>
      </c>
      <c r="AI49" s="61">
        <f t="shared" si="26"/>
        <v>980</v>
      </c>
      <c r="AJ49" s="61">
        <f t="shared" si="26"/>
        <v>10304.16</v>
      </c>
      <c r="AK49" s="49">
        <f t="shared" si="22"/>
        <v>65.029860650298602</v>
      </c>
    </row>
    <row r="50" spans="1:37" ht="20.100000000000001" customHeight="1" x14ac:dyDescent="0.3">
      <c r="A50" s="31">
        <v>18</v>
      </c>
      <c r="B50" s="52" t="s">
        <v>54</v>
      </c>
      <c r="C50" s="61">
        <v>545</v>
      </c>
      <c r="D50" s="61">
        <f>ลงข้อมูล!B78</f>
        <v>4</v>
      </c>
      <c r="E50" s="61">
        <f>ลงข้อมูล!C78</f>
        <v>344</v>
      </c>
      <c r="F50" s="61">
        <f>ลงข้อมูล!D78</f>
        <v>344</v>
      </c>
      <c r="G50" s="61">
        <f>ลงข้อมูล!E78</f>
        <v>344</v>
      </c>
      <c r="H50" s="49">
        <f>ลงข้อมูล!F78</f>
        <v>2870</v>
      </c>
      <c r="I50" s="61">
        <f>ลงข้อมูล!I78</f>
        <v>0</v>
      </c>
      <c r="J50" s="61">
        <f>ลงข้อมูล!J78</f>
        <v>233</v>
      </c>
      <c r="K50" s="61">
        <f>ลงข้อมูล!K78</f>
        <v>113</v>
      </c>
      <c r="L50" s="61">
        <f>ลงข้อมูล!L78</f>
        <v>0</v>
      </c>
      <c r="M50" s="61">
        <f>ลงข้อมูล!M78</f>
        <v>336</v>
      </c>
      <c r="N50" s="61">
        <f>ลงข้อมูล!N78</f>
        <v>2735</v>
      </c>
      <c r="O50" s="61">
        <f>ลงข้อมูล!O78</f>
        <v>8</v>
      </c>
      <c r="P50" s="61">
        <f>ลงข้อมูล!P78</f>
        <v>135</v>
      </c>
      <c r="Q50" s="61">
        <f>ลงข้อมูล!Q78</f>
        <v>6</v>
      </c>
      <c r="R50" s="61">
        <f>ลงข้อมูล!R78</f>
        <v>111</v>
      </c>
      <c r="S50" s="61">
        <f>ลงข้อมูล!S78</f>
        <v>2</v>
      </c>
      <c r="T50" s="61">
        <f>ลงข้อมูล!T78</f>
        <v>24</v>
      </c>
      <c r="U50" s="61">
        <f>ลงข้อมูล!U78</f>
        <v>8</v>
      </c>
      <c r="V50" s="61">
        <f>ลงข้อมูล!V78</f>
        <v>135</v>
      </c>
      <c r="W50" s="61">
        <f>ลงข้อมูล!W78</f>
        <v>0</v>
      </c>
      <c r="X50" s="61">
        <f>ลงข้อมูล!X78</f>
        <v>0</v>
      </c>
      <c r="Y50" s="61">
        <f>ลงข้อมูล!Y78</f>
        <v>0</v>
      </c>
      <c r="Z50" s="61">
        <f>ลงข้อมูล!Z78</f>
        <v>0</v>
      </c>
      <c r="AA50" s="61">
        <f t="shared" si="24"/>
        <v>336</v>
      </c>
      <c r="AB50" s="61">
        <f t="shared" si="25"/>
        <v>2735</v>
      </c>
      <c r="AC50" s="61">
        <f>ลงข้อมูล!AA78</f>
        <v>0</v>
      </c>
      <c r="AD50" s="61">
        <f>ลงข้อมูล!AB78</f>
        <v>0</v>
      </c>
      <c r="AE50" s="61">
        <f>ลงข้อมูล!AC78</f>
        <v>0</v>
      </c>
      <c r="AF50" s="61">
        <f>ลงข้อมูล!AD78</f>
        <v>0</v>
      </c>
      <c r="AG50" s="61">
        <f>ลงข้อมูล!AE78</f>
        <v>0</v>
      </c>
      <c r="AH50" s="61">
        <f>ลงข้อมูล!AF78</f>
        <v>0</v>
      </c>
      <c r="AI50" s="61">
        <f t="shared" si="26"/>
        <v>336</v>
      </c>
      <c r="AJ50" s="61">
        <f t="shared" si="26"/>
        <v>2735</v>
      </c>
      <c r="AK50" s="49">
        <f t="shared" si="22"/>
        <v>61.651376146788991</v>
      </c>
    </row>
    <row r="51" spans="1:37" ht="20.100000000000001" customHeight="1" x14ac:dyDescent="0.3">
      <c r="A51" s="31">
        <v>19</v>
      </c>
      <c r="B51" s="52" t="s">
        <v>55</v>
      </c>
      <c r="C51" s="61">
        <v>1455</v>
      </c>
      <c r="D51" s="61">
        <f>ลงข้อมูล!B79</f>
        <v>2</v>
      </c>
      <c r="E51" s="61">
        <f>ลงข้อมูล!C79</f>
        <v>1458</v>
      </c>
      <c r="F51" s="61">
        <f>ลงข้อมูล!D79</f>
        <v>1460</v>
      </c>
      <c r="G51" s="61">
        <f>ลงข้อมูล!E79</f>
        <v>1460</v>
      </c>
      <c r="H51" s="49">
        <f>ลงข้อมูล!F79</f>
        <v>16616</v>
      </c>
      <c r="I51" s="61">
        <f>ลงข้อมูล!I79</f>
        <v>727</v>
      </c>
      <c r="J51" s="61">
        <f>ลงข้อมูล!J79</f>
        <v>409</v>
      </c>
      <c r="K51" s="61">
        <f>ลงข้อมูล!K79</f>
        <v>773</v>
      </c>
      <c r="L51" s="61">
        <f>ลงข้อมูล!L79</f>
        <v>2</v>
      </c>
      <c r="M51" s="61">
        <f>ลงข้อมูล!M79</f>
        <v>775</v>
      </c>
      <c r="N51" s="61">
        <f>ลงข้อมูล!N79</f>
        <v>7901</v>
      </c>
      <c r="O51" s="61">
        <f>ลงข้อมูล!O79</f>
        <v>14</v>
      </c>
      <c r="P51" s="61">
        <f>ลงข้อมูล!P79</f>
        <v>222</v>
      </c>
      <c r="Q51" s="61">
        <f>ลงข้อมูล!Q79</f>
        <v>14</v>
      </c>
      <c r="R51" s="61">
        <f>ลงข้อมูล!R79</f>
        <v>222</v>
      </c>
      <c r="S51" s="61">
        <f>ลงข้อมูล!S79</f>
        <v>0</v>
      </c>
      <c r="T51" s="61">
        <f>ลงข้อมูล!T79</f>
        <v>0</v>
      </c>
      <c r="U51" s="61">
        <f>ลงข้อมูล!U79</f>
        <v>0</v>
      </c>
      <c r="V51" s="61">
        <f>ลงข้อมูล!V79</f>
        <v>0</v>
      </c>
      <c r="W51" s="61">
        <f>ลงข้อมูล!W79</f>
        <v>0</v>
      </c>
      <c r="X51" s="61">
        <f>ลงข้อมูล!X79</f>
        <v>0</v>
      </c>
      <c r="Y51" s="61">
        <f>ลงข้อมูล!Y79</f>
        <v>0</v>
      </c>
      <c r="Z51" s="61">
        <f>ลงข้อมูล!Z79</f>
        <v>0</v>
      </c>
      <c r="AA51" s="61">
        <f t="shared" si="24"/>
        <v>775</v>
      </c>
      <c r="AB51" s="61">
        <f t="shared" si="25"/>
        <v>7901</v>
      </c>
      <c r="AC51" s="61">
        <f>ลงข้อมูล!AA79</f>
        <v>0</v>
      </c>
      <c r="AD51" s="61">
        <f>ลงข้อมูล!AB79</f>
        <v>0</v>
      </c>
      <c r="AE51" s="61">
        <f>ลงข้อมูล!AC79</f>
        <v>0</v>
      </c>
      <c r="AF51" s="61">
        <f>ลงข้อมูล!AD79</f>
        <v>0</v>
      </c>
      <c r="AG51" s="61">
        <f>ลงข้อมูล!AE79</f>
        <v>0</v>
      </c>
      <c r="AH51" s="61">
        <f>ลงข้อมูล!AF79</f>
        <v>0</v>
      </c>
      <c r="AI51" s="61">
        <f t="shared" si="26"/>
        <v>775</v>
      </c>
      <c r="AJ51" s="61">
        <f t="shared" si="26"/>
        <v>7901</v>
      </c>
      <c r="AK51" s="49">
        <f t="shared" si="22"/>
        <v>53.264604810996566</v>
      </c>
    </row>
    <row r="52" spans="1:37" ht="20.100000000000001" customHeight="1" x14ac:dyDescent="0.3">
      <c r="A52" s="32">
        <v>20</v>
      </c>
      <c r="B52" s="54" t="s">
        <v>56</v>
      </c>
      <c r="C52" s="62">
        <v>1500</v>
      </c>
      <c r="D52" s="62">
        <f>ลงข้อมูล!B80</f>
        <v>6</v>
      </c>
      <c r="E52" s="62">
        <f>ลงข้อมูล!C80</f>
        <v>1500</v>
      </c>
      <c r="F52" s="62">
        <f>ลงข้อมูล!D80</f>
        <v>1327</v>
      </c>
      <c r="G52" s="62">
        <f>ลงข้อมูล!E80</f>
        <v>1500</v>
      </c>
      <c r="H52" s="50">
        <f>ลงข้อมูล!F80</f>
        <v>16396.3</v>
      </c>
      <c r="I52" s="62">
        <f>ลงข้อมูล!I80</f>
        <v>1156</v>
      </c>
      <c r="J52" s="62">
        <f>ลงข้อมูล!J80</f>
        <v>532</v>
      </c>
      <c r="K52" s="62">
        <f>ลงข้อมูล!K80</f>
        <v>1156</v>
      </c>
      <c r="L52" s="62">
        <f>ลงข้อมูล!L80</f>
        <v>532</v>
      </c>
      <c r="M52" s="62">
        <f>ลงข้อมูล!M80</f>
        <v>1156</v>
      </c>
      <c r="N52" s="62">
        <f>ลงข้อมูล!N80</f>
        <v>12021.4</v>
      </c>
      <c r="O52" s="62">
        <f>ลงข้อมูล!O80</f>
        <v>344</v>
      </c>
      <c r="P52" s="62">
        <f>ลงข้อมูล!P80</f>
        <v>4374.91</v>
      </c>
      <c r="Q52" s="62">
        <f>ลงข้อมูล!Q80</f>
        <v>0</v>
      </c>
      <c r="R52" s="62">
        <f>ลงข้อมูล!R80</f>
        <v>0</v>
      </c>
      <c r="S52" s="62">
        <f>ลงข้อมูล!S80</f>
        <v>0</v>
      </c>
      <c r="T52" s="62">
        <f>ลงข้อมูล!T80</f>
        <v>0</v>
      </c>
      <c r="U52" s="62">
        <f>ลงข้อมูล!U80</f>
        <v>0</v>
      </c>
      <c r="V52" s="62">
        <f>ลงข้อมูล!V80</f>
        <v>0</v>
      </c>
      <c r="W52" s="62">
        <f>ลงข้อมูล!W80</f>
        <v>344</v>
      </c>
      <c r="X52" s="62">
        <f>ลงข้อมูล!X80</f>
        <v>4374.91</v>
      </c>
      <c r="Y52" s="62">
        <f>ลงข้อมูล!Y80</f>
        <v>0</v>
      </c>
      <c r="Z52" s="62">
        <f>ลงข้อมูล!Z80</f>
        <v>0</v>
      </c>
      <c r="AA52" s="62">
        <f t="shared" si="24"/>
        <v>1156</v>
      </c>
      <c r="AB52" s="62">
        <f t="shared" si="25"/>
        <v>12021.4</v>
      </c>
      <c r="AC52" s="62">
        <f>ลงข้อมูล!AA80</f>
        <v>0</v>
      </c>
      <c r="AD52" s="62">
        <f>ลงข้อมูล!AB80</f>
        <v>0</v>
      </c>
      <c r="AE52" s="62">
        <f>ลงข้อมูล!AC80</f>
        <v>0</v>
      </c>
      <c r="AF52" s="62">
        <f>ลงข้อมูล!AD80</f>
        <v>0</v>
      </c>
      <c r="AG52" s="62">
        <f>ลงข้อมูล!AE80</f>
        <v>0</v>
      </c>
      <c r="AH52" s="62">
        <f>ลงข้อมูล!AF80</f>
        <v>0</v>
      </c>
      <c r="AI52" s="62">
        <f t="shared" si="26"/>
        <v>1156</v>
      </c>
      <c r="AJ52" s="62">
        <f t="shared" si="26"/>
        <v>12021.4</v>
      </c>
      <c r="AK52" s="50">
        <f t="shared" si="22"/>
        <v>77.066666666666663</v>
      </c>
    </row>
    <row r="53" spans="1:37" ht="24" customHeight="1" x14ac:dyDescent="0.3">
      <c r="A53" s="123" t="s">
        <v>96</v>
      </c>
      <c r="B53" s="124"/>
      <c r="C53" s="55">
        <f>SUM(C54:C74)</f>
        <v>4316</v>
      </c>
      <c r="D53" s="55">
        <f t="shared" ref="D53:AJ53" si="27">SUM(D54:D74)</f>
        <v>18</v>
      </c>
      <c r="E53" s="55">
        <f t="shared" si="27"/>
        <v>3222</v>
      </c>
      <c r="F53" s="55">
        <f t="shared" si="27"/>
        <v>3316</v>
      </c>
      <c r="G53" s="55">
        <f t="shared" si="27"/>
        <v>3489</v>
      </c>
      <c r="H53" s="47">
        <f t="shared" si="27"/>
        <v>45756.45</v>
      </c>
      <c r="I53" s="55">
        <f t="shared" si="27"/>
        <v>2090</v>
      </c>
      <c r="J53" s="55">
        <f t="shared" si="27"/>
        <v>1353</v>
      </c>
      <c r="K53" s="55">
        <f t="shared" si="27"/>
        <v>1984</v>
      </c>
      <c r="L53" s="55">
        <f t="shared" si="27"/>
        <v>92</v>
      </c>
      <c r="M53" s="55">
        <f t="shared" si="27"/>
        <v>2048</v>
      </c>
      <c r="N53" s="55">
        <f t="shared" si="27"/>
        <v>24763.08</v>
      </c>
      <c r="O53" s="55">
        <f t="shared" si="27"/>
        <v>187</v>
      </c>
      <c r="P53" s="55">
        <f t="shared" si="27"/>
        <v>2208.5920000000001</v>
      </c>
      <c r="Q53" s="55">
        <f t="shared" si="27"/>
        <v>138</v>
      </c>
      <c r="R53" s="55">
        <f t="shared" si="27"/>
        <v>1845.3119999999999</v>
      </c>
      <c r="S53" s="55">
        <f t="shared" si="27"/>
        <v>11</v>
      </c>
      <c r="T53" s="55">
        <f t="shared" si="27"/>
        <v>106.81</v>
      </c>
      <c r="U53" s="55">
        <f t="shared" si="27"/>
        <v>383</v>
      </c>
      <c r="V53" s="55">
        <f t="shared" si="27"/>
        <v>4750.4400000000005</v>
      </c>
      <c r="W53" s="55">
        <f t="shared" si="27"/>
        <v>227</v>
      </c>
      <c r="X53" s="55">
        <f t="shared" si="27"/>
        <v>2767.25</v>
      </c>
      <c r="Y53" s="55">
        <f t="shared" si="27"/>
        <v>77</v>
      </c>
      <c r="Z53" s="55">
        <f t="shared" si="27"/>
        <v>1042.81</v>
      </c>
      <c r="AA53" s="55">
        <f t="shared" si="27"/>
        <v>2125</v>
      </c>
      <c r="AB53" s="55">
        <f t="shared" si="27"/>
        <v>25805.89</v>
      </c>
      <c r="AC53" s="55">
        <f t="shared" si="27"/>
        <v>132</v>
      </c>
      <c r="AD53" s="55">
        <f t="shared" si="27"/>
        <v>1360.61</v>
      </c>
      <c r="AE53" s="55">
        <f t="shared" si="27"/>
        <v>130</v>
      </c>
      <c r="AF53" s="55">
        <f t="shared" si="27"/>
        <v>1355.78</v>
      </c>
      <c r="AG53" s="55">
        <f t="shared" si="27"/>
        <v>4</v>
      </c>
      <c r="AH53" s="55">
        <f t="shared" si="27"/>
        <v>35.78</v>
      </c>
      <c r="AI53" s="55">
        <f t="shared" si="27"/>
        <v>2257</v>
      </c>
      <c r="AJ53" s="55">
        <f t="shared" si="27"/>
        <v>27166.5</v>
      </c>
      <c r="AK53" s="47">
        <f t="shared" si="22"/>
        <v>52.293790546802597</v>
      </c>
    </row>
    <row r="54" spans="1:37" ht="20.100000000000001" customHeight="1" x14ac:dyDescent="0.3">
      <c r="A54" s="30">
        <v>1</v>
      </c>
      <c r="B54" s="51" t="s">
        <v>59</v>
      </c>
      <c r="C54" s="60">
        <v>804</v>
      </c>
      <c r="D54" s="60">
        <f>ลงข้อมูล!B94</f>
        <v>7</v>
      </c>
      <c r="E54" s="60">
        <f>ลงข้อมูล!C94</f>
        <v>838</v>
      </c>
      <c r="F54" s="60">
        <f>ลงข้อมูล!D94</f>
        <v>838</v>
      </c>
      <c r="G54" s="60">
        <f>ลงข้อมูล!E94</f>
        <v>838</v>
      </c>
      <c r="H54" s="48">
        <f>ลงข้อมูล!F94</f>
        <v>14069</v>
      </c>
      <c r="I54" s="60">
        <f>ลงข้อมูล!I94</f>
        <v>317</v>
      </c>
      <c r="J54" s="60">
        <f>ลงข้อมูล!J94</f>
        <v>58</v>
      </c>
      <c r="K54" s="60">
        <f>ลงข้อมูล!K94</f>
        <v>95</v>
      </c>
      <c r="L54" s="60">
        <f>ลงข้อมูล!L94</f>
        <v>19</v>
      </c>
      <c r="M54" s="60">
        <f>ลงข้อมูล!M94</f>
        <v>80</v>
      </c>
      <c r="N54" s="60">
        <f>ลงข้อมูล!N94</f>
        <v>1316</v>
      </c>
      <c r="O54" s="60">
        <f>ลงข้อมูล!O94</f>
        <v>39</v>
      </c>
      <c r="P54" s="60">
        <f>ลงข้อมูล!P94</f>
        <v>500</v>
      </c>
      <c r="Q54" s="60">
        <f>ลงข้อมูล!Q94</f>
        <v>39</v>
      </c>
      <c r="R54" s="60">
        <f>ลงข้อมูล!R94</f>
        <v>500</v>
      </c>
      <c r="S54" s="60">
        <f>ลงข้อมูล!S94</f>
        <v>0</v>
      </c>
      <c r="T54" s="60">
        <f>ลงข้อมูล!T94</f>
        <v>0</v>
      </c>
      <c r="U54" s="60">
        <f>ลงข้อมูล!U94</f>
        <v>0</v>
      </c>
      <c r="V54" s="60">
        <f>ลงข้อมูล!V94</f>
        <v>0</v>
      </c>
      <c r="W54" s="60">
        <f>ลงข้อมูล!W94</f>
        <v>0</v>
      </c>
      <c r="X54" s="60">
        <f>ลงข้อมูล!X94</f>
        <v>0</v>
      </c>
      <c r="Y54" s="60">
        <f>ลงข้อมูล!Y94</f>
        <v>0</v>
      </c>
      <c r="Z54" s="60">
        <f>ลงข้อมูล!Z94</f>
        <v>0</v>
      </c>
      <c r="AA54" s="60">
        <f t="shared" ref="AA54:AA74" si="28">SUM(M54,Y54)</f>
        <v>80</v>
      </c>
      <c r="AB54" s="60">
        <f t="shared" ref="AB54:AB74" si="29">SUM(N54,Z54)</f>
        <v>1316</v>
      </c>
      <c r="AC54" s="60">
        <f>ลงข้อมูล!AA94</f>
        <v>0</v>
      </c>
      <c r="AD54" s="60">
        <f>ลงข้อมูล!AB94</f>
        <v>0</v>
      </c>
      <c r="AE54" s="60">
        <f>ลงข้อมูล!AC94</f>
        <v>0</v>
      </c>
      <c r="AF54" s="60">
        <f>ลงข้อมูล!AD94</f>
        <v>0</v>
      </c>
      <c r="AG54" s="60">
        <f>ลงข้อมูล!AE94</f>
        <v>0</v>
      </c>
      <c r="AH54" s="60">
        <f>ลงข้อมูล!AF94</f>
        <v>0</v>
      </c>
      <c r="AI54" s="60">
        <f t="shared" ref="AI54:AJ74" si="30">SUM(AA54,AC54)</f>
        <v>80</v>
      </c>
      <c r="AJ54" s="60">
        <f t="shared" si="30"/>
        <v>1316</v>
      </c>
      <c r="AK54" s="48">
        <f t="shared" si="22"/>
        <v>9.9502487562189046</v>
      </c>
    </row>
    <row r="55" spans="1:37" ht="20.100000000000001" customHeight="1" x14ac:dyDescent="0.3">
      <c r="A55" s="31">
        <v>2</v>
      </c>
      <c r="B55" s="52" t="s">
        <v>60</v>
      </c>
      <c r="C55" s="61">
        <v>221</v>
      </c>
      <c r="D55" s="61">
        <f>ลงข้อมูล!B95</f>
        <v>3</v>
      </c>
      <c r="E55" s="61">
        <f>ลงข้อมูล!C95</f>
        <v>221</v>
      </c>
      <c r="F55" s="61">
        <f>ลงข้อมูล!D95</f>
        <v>192</v>
      </c>
      <c r="G55" s="61">
        <f>ลงข้อมูล!E95</f>
        <v>221</v>
      </c>
      <c r="H55" s="49">
        <f>ลงข้อมูล!F95</f>
        <v>2590</v>
      </c>
      <c r="I55" s="61">
        <f>ลงข้อมูล!I95</f>
        <v>2</v>
      </c>
      <c r="J55" s="61">
        <f>ลงข้อมูล!J95</f>
        <v>3</v>
      </c>
      <c r="K55" s="61">
        <f>ลงข้อมูล!K95</f>
        <v>74</v>
      </c>
      <c r="L55" s="61">
        <f>ลงข้อมูล!L95</f>
        <v>11</v>
      </c>
      <c r="M55" s="61">
        <f>ลงข้อมูล!M95</f>
        <v>66</v>
      </c>
      <c r="N55" s="61">
        <f>ลงข้อมูล!N95</f>
        <v>870</v>
      </c>
      <c r="O55" s="61">
        <f>ลงข้อมูล!O95</f>
        <v>24</v>
      </c>
      <c r="P55" s="61">
        <f>ลงข้อมูล!P95</f>
        <v>143</v>
      </c>
      <c r="Q55" s="61">
        <f>ลงข้อมูล!Q95</f>
        <v>22</v>
      </c>
      <c r="R55" s="61">
        <f>ลงข้อมูล!R95</f>
        <v>113</v>
      </c>
      <c r="S55" s="61">
        <f>ลงข้อมูล!S95</f>
        <v>2</v>
      </c>
      <c r="T55" s="61">
        <f>ลงข้อมูล!T95</f>
        <v>29</v>
      </c>
      <c r="U55" s="61">
        <f>ลงข้อมูล!U95</f>
        <v>155</v>
      </c>
      <c r="V55" s="61">
        <f>ลงข้อมูล!V95</f>
        <v>1719</v>
      </c>
      <c r="W55" s="61">
        <f>ลงข้อมูล!W95</f>
        <v>155</v>
      </c>
      <c r="X55" s="61">
        <f>ลงข้อมูล!X95</f>
        <v>1719</v>
      </c>
      <c r="Y55" s="61">
        <f>ลงข้อมูล!Y95</f>
        <v>26</v>
      </c>
      <c r="Z55" s="61">
        <f>ลงข้อมูล!Z95</f>
        <v>371</v>
      </c>
      <c r="AA55" s="61">
        <f t="shared" si="28"/>
        <v>92</v>
      </c>
      <c r="AB55" s="61">
        <f t="shared" si="29"/>
        <v>1241</v>
      </c>
      <c r="AC55" s="61">
        <f>ลงข้อมูล!AA95</f>
        <v>129</v>
      </c>
      <c r="AD55" s="61">
        <f>ลงข้อมูล!AB95</f>
        <v>1347</v>
      </c>
      <c r="AE55" s="61">
        <f>ลงข้อมูล!AC95</f>
        <v>129</v>
      </c>
      <c r="AF55" s="61">
        <f>ลงข้อมูล!AD95</f>
        <v>1347</v>
      </c>
      <c r="AG55" s="61">
        <f>ลงข้อมูล!AE95</f>
        <v>3</v>
      </c>
      <c r="AH55" s="61">
        <f>ลงข้อมูล!AF95</f>
        <v>27</v>
      </c>
      <c r="AI55" s="61">
        <f t="shared" si="30"/>
        <v>221</v>
      </c>
      <c r="AJ55" s="61">
        <f t="shared" si="30"/>
        <v>2588</v>
      </c>
      <c r="AK55" s="49">
        <f t="shared" si="22"/>
        <v>100</v>
      </c>
    </row>
    <row r="56" spans="1:37" ht="20.100000000000001" customHeight="1" x14ac:dyDescent="0.3">
      <c r="A56" s="31">
        <v>3</v>
      </c>
      <c r="B56" s="52" t="s">
        <v>61</v>
      </c>
      <c r="C56" s="61">
        <v>1000</v>
      </c>
      <c r="D56" s="61">
        <f>ลงข้อมูล!B96</f>
        <v>0</v>
      </c>
      <c r="E56" s="61">
        <f>ลงข้อมูล!C96</f>
        <v>0</v>
      </c>
      <c r="F56" s="61">
        <f>ลงข้อมูล!D96</f>
        <v>241</v>
      </c>
      <c r="G56" s="61">
        <f>ลงข้อมูล!E96</f>
        <v>267</v>
      </c>
      <c r="H56" s="49">
        <f>ลงข้อมูล!F96</f>
        <v>3209.99</v>
      </c>
      <c r="I56" s="61">
        <f>ลงข้อมูล!I96</f>
        <v>217</v>
      </c>
      <c r="J56" s="61">
        <f>ลงข้อมูล!J96</f>
        <v>217</v>
      </c>
      <c r="K56" s="61">
        <f>ลงข้อมูล!K96</f>
        <v>267</v>
      </c>
      <c r="L56" s="61">
        <f>ลงข้อมูล!L96</f>
        <v>0</v>
      </c>
      <c r="M56" s="61">
        <f>ลงข้อมูล!M96</f>
        <v>253</v>
      </c>
      <c r="N56" s="61">
        <f>ลงข้อมูล!N96</f>
        <v>2977.12</v>
      </c>
      <c r="O56" s="61">
        <f>ลงข้อมูล!O96</f>
        <v>14</v>
      </c>
      <c r="P56" s="61">
        <f>ลงข้อมูล!P96</f>
        <v>232.86199999999999</v>
      </c>
      <c r="Q56" s="61">
        <f>ลงข้อมูล!Q96</f>
        <v>14</v>
      </c>
      <c r="R56" s="61">
        <f>ลงข้อมูล!R96</f>
        <v>232.86199999999999</v>
      </c>
      <c r="S56" s="61">
        <f>ลงข้อมูล!S96</f>
        <v>0</v>
      </c>
      <c r="T56" s="61">
        <f>ลงข้อมูล!T96</f>
        <v>0</v>
      </c>
      <c r="U56" s="61">
        <f>ลงข้อมูล!U96</f>
        <v>0</v>
      </c>
      <c r="V56" s="61">
        <f>ลงข้อมูล!V96</f>
        <v>0</v>
      </c>
      <c r="W56" s="61">
        <f>ลงข้อมูล!W96</f>
        <v>0</v>
      </c>
      <c r="X56" s="61">
        <f>ลงข้อมูล!X96</f>
        <v>0</v>
      </c>
      <c r="Y56" s="61">
        <f>ลงข้อมูล!Y96</f>
        <v>0</v>
      </c>
      <c r="Z56" s="61">
        <f>ลงข้อมูล!Z96</f>
        <v>0</v>
      </c>
      <c r="AA56" s="61">
        <f t="shared" si="28"/>
        <v>253</v>
      </c>
      <c r="AB56" s="61">
        <f t="shared" si="29"/>
        <v>2977.12</v>
      </c>
      <c r="AC56" s="61">
        <f>ลงข้อมูล!AA96</f>
        <v>0</v>
      </c>
      <c r="AD56" s="61">
        <f>ลงข้อมูล!AB96</f>
        <v>0</v>
      </c>
      <c r="AE56" s="61">
        <f>ลงข้อมูล!AC96</f>
        <v>0</v>
      </c>
      <c r="AF56" s="61">
        <f>ลงข้อมูล!AD96</f>
        <v>0</v>
      </c>
      <c r="AG56" s="61">
        <f>ลงข้อมูล!AE96</f>
        <v>0</v>
      </c>
      <c r="AH56" s="61">
        <f>ลงข้อมูล!AF96</f>
        <v>0</v>
      </c>
      <c r="AI56" s="61">
        <f t="shared" si="30"/>
        <v>253</v>
      </c>
      <c r="AJ56" s="61">
        <f t="shared" si="30"/>
        <v>2977.12</v>
      </c>
      <c r="AK56" s="49">
        <f t="shared" si="22"/>
        <v>25.3</v>
      </c>
    </row>
    <row r="57" spans="1:37" ht="20.100000000000001" customHeight="1" x14ac:dyDescent="0.3">
      <c r="A57" s="31">
        <v>4</v>
      </c>
      <c r="B57" s="52" t="s">
        <v>62</v>
      </c>
      <c r="C57" s="61">
        <v>3</v>
      </c>
      <c r="D57" s="61">
        <f>ลงข้อมูล!B97</f>
        <v>2</v>
      </c>
      <c r="E57" s="61">
        <f>ลงข้อมูล!C97</f>
        <v>3</v>
      </c>
      <c r="F57" s="61">
        <f>ลงข้อมูล!D97</f>
        <v>3</v>
      </c>
      <c r="G57" s="61">
        <f>ลงข้อมูล!E97</f>
        <v>3</v>
      </c>
      <c r="H57" s="49">
        <f>ลงข้อมูล!F97</f>
        <v>13.61</v>
      </c>
      <c r="I57" s="61">
        <f>ลงข้อมูล!I97</f>
        <v>3</v>
      </c>
      <c r="J57" s="61">
        <f>ลงข้อมูล!J97</f>
        <v>3</v>
      </c>
      <c r="K57" s="61">
        <f>ลงข้อมูล!K97</f>
        <v>3</v>
      </c>
      <c r="L57" s="61">
        <f>ลงข้อมูล!L97</f>
        <v>0</v>
      </c>
      <c r="M57" s="61">
        <f>ลงข้อมูล!M97</f>
        <v>0</v>
      </c>
      <c r="N57" s="61">
        <f>ลงข้อมูล!N97</f>
        <v>0</v>
      </c>
      <c r="O57" s="61">
        <f>ลงข้อมูล!O97</f>
        <v>3</v>
      </c>
      <c r="P57" s="61">
        <f>ลงข้อมูล!P97</f>
        <v>13.61</v>
      </c>
      <c r="Q57" s="61">
        <f>ลงข้อมูล!Q97</f>
        <v>0</v>
      </c>
      <c r="R57" s="61">
        <f>ลงข้อมูล!R97</f>
        <v>0</v>
      </c>
      <c r="S57" s="61">
        <f>ลงข้อมูล!S97</f>
        <v>0</v>
      </c>
      <c r="T57" s="61">
        <f>ลงข้อมูล!T97</f>
        <v>0</v>
      </c>
      <c r="U57" s="61">
        <f>ลงข้อมูล!U97</f>
        <v>3</v>
      </c>
      <c r="V57" s="61">
        <f>ลงข้อมูล!V97</f>
        <v>13.61</v>
      </c>
      <c r="W57" s="61">
        <f>ลงข้อมูล!W97</f>
        <v>3</v>
      </c>
      <c r="X57" s="61">
        <f>ลงข้อมูล!X97</f>
        <v>13.61</v>
      </c>
      <c r="Y57" s="61">
        <f>ลงข้อมูล!Y97</f>
        <v>0</v>
      </c>
      <c r="Z57" s="61">
        <f>ลงข้อมูล!Z97</f>
        <v>0</v>
      </c>
      <c r="AA57" s="61">
        <f t="shared" si="28"/>
        <v>0</v>
      </c>
      <c r="AB57" s="61">
        <f t="shared" si="29"/>
        <v>0</v>
      </c>
      <c r="AC57" s="61">
        <f>ลงข้อมูล!AA97</f>
        <v>3</v>
      </c>
      <c r="AD57" s="61">
        <f>ลงข้อมูล!AB97</f>
        <v>13.61</v>
      </c>
      <c r="AE57" s="61">
        <f>ลงข้อมูล!AC97</f>
        <v>1</v>
      </c>
      <c r="AF57" s="61">
        <f>ลงข้อมูล!AD97</f>
        <v>8.7799999999999994</v>
      </c>
      <c r="AG57" s="61">
        <f>ลงข้อมูล!AE97</f>
        <v>1</v>
      </c>
      <c r="AH57" s="61">
        <f>ลงข้อมูล!AF97</f>
        <v>8.7799999999999994</v>
      </c>
      <c r="AI57" s="61">
        <f t="shared" si="30"/>
        <v>3</v>
      </c>
      <c r="AJ57" s="61">
        <f t="shared" si="30"/>
        <v>13.61</v>
      </c>
      <c r="AK57" s="49">
        <f t="shared" si="22"/>
        <v>100</v>
      </c>
    </row>
    <row r="58" spans="1:37" ht="20.100000000000001" customHeight="1" x14ac:dyDescent="0.3">
      <c r="A58" s="31">
        <v>5</v>
      </c>
      <c r="B58" s="52" t="s">
        <v>63</v>
      </c>
      <c r="C58" s="61">
        <v>0</v>
      </c>
      <c r="D58" s="61">
        <f>ลงข้อมูล!B98</f>
        <v>0</v>
      </c>
      <c r="E58" s="61">
        <f>ลงข้อมูล!C98</f>
        <v>0</v>
      </c>
      <c r="F58" s="61">
        <f>ลงข้อมูล!D98</f>
        <v>0</v>
      </c>
      <c r="G58" s="61">
        <f>ลงข้อมูล!E98</f>
        <v>0</v>
      </c>
      <c r="H58" s="49">
        <f>ลงข้อมูล!F98</f>
        <v>0</v>
      </c>
      <c r="I58" s="61">
        <f>ลงข้อมูล!I98</f>
        <v>0</v>
      </c>
      <c r="J58" s="61">
        <f>ลงข้อมูล!J98</f>
        <v>0</v>
      </c>
      <c r="K58" s="61">
        <f>ลงข้อมูล!K98</f>
        <v>0</v>
      </c>
      <c r="L58" s="61">
        <f>ลงข้อมูล!L98</f>
        <v>0</v>
      </c>
      <c r="M58" s="61">
        <f>ลงข้อมูล!M98</f>
        <v>0</v>
      </c>
      <c r="N58" s="61">
        <f>ลงข้อมูล!N98</f>
        <v>0</v>
      </c>
      <c r="O58" s="61">
        <f>ลงข้อมูล!O98</f>
        <v>0</v>
      </c>
      <c r="P58" s="61">
        <f>ลงข้อมูล!P98</f>
        <v>0</v>
      </c>
      <c r="Q58" s="61">
        <f>ลงข้อมูล!Q98</f>
        <v>0</v>
      </c>
      <c r="R58" s="61">
        <f>ลงข้อมูล!R98</f>
        <v>0</v>
      </c>
      <c r="S58" s="61">
        <f>ลงข้อมูล!S98</f>
        <v>0</v>
      </c>
      <c r="T58" s="61">
        <f>ลงข้อมูล!T98</f>
        <v>0</v>
      </c>
      <c r="U58" s="61">
        <f>ลงข้อมูล!U98</f>
        <v>0</v>
      </c>
      <c r="V58" s="61">
        <f>ลงข้อมูล!V98</f>
        <v>0</v>
      </c>
      <c r="W58" s="61">
        <f>ลงข้อมูล!W98</f>
        <v>0</v>
      </c>
      <c r="X58" s="61">
        <f>ลงข้อมูล!X98</f>
        <v>0</v>
      </c>
      <c r="Y58" s="61">
        <f>ลงข้อมูล!Y98</f>
        <v>0</v>
      </c>
      <c r="Z58" s="61">
        <f>ลงข้อมูล!Z98</f>
        <v>0</v>
      </c>
      <c r="AA58" s="61">
        <f t="shared" si="28"/>
        <v>0</v>
      </c>
      <c r="AB58" s="61">
        <f t="shared" si="29"/>
        <v>0</v>
      </c>
      <c r="AC58" s="61">
        <f>ลงข้อมูล!AA98</f>
        <v>0</v>
      </c>
      <c r="AD58" s="61">
        <f>ลงข้อมูล!AB98</f>
        <v>0</v>
      </c>
      <c r="AE58" s="61">
        <f>ลงข้อมูล!AC98</f>
        <v>0</v>
      </c>
      <c r="AF58" s="61">
        <f>ลงข้อมูล!AD98</f>
        <v>0</v>
      </c>
      <c r="AG58" s="61">
        <f>ลงข้อมูล!AE98</f>
        <v>0</v>
      </c>
      <c r="AH58" s="61">
        <f>ลงข้อมูล!AF98</f>
        <v>0</v>
      </c>
      <c r="AI58" s="61">
        <f t="shared" si="30"/>
        <v>0</v>
      </c>
      <c r="AJ58" s="61">
        <f t="shared" si="30"/>
        <v>0</v>
      </c>
      <c r="AK58" s="49">
        <f t="shared" si="22"/>
        <v>0</v>
      </c>
    </row>
    <row r="59" spans="1:37" ht="20.100000000000001" customHeight="1" x14ac:dyDescent="0.3">
      <c r="A59" s="31">
        <v>6</v>
      </c>
      <c r="B59" s="52" t="s">
        <v>64</v>
      </c>
      <c r="C59" s="61">
        <v>10</v>
      </c>
      <c r="D59" s="61">
        <f>ลงข้อมูล!B99</f>
        <v>0</v>
      </c>
      <c r="E59" s="61">
        <f>ลงข้อมูล!C99</f>
        <v>0</v>
      </c>
      <c r="F59" s="61">
        <f>ลงข้อมูล!D99</f>
        <v>0</v>
      </c>
      <c r="G59" s="61">
        <f>ลงข้อมูล!E99</f>
        <v>0</v>
      </c>
      <c r="H59" s="49">
        <f>ลงข้อมูล!F99</f>
        <v>0</v>
      </c>
      <c r="I59" s="61">
        <f>ลงข้อมูล!I99</f>
        <v>0</v>
      </c>
      <c r="J59" s="61">
        <f>ลงข้อมูล!J99</f>
        <v>0</v>
      </c>
      <c r="K59" s="61">
        <f>ลงข้อมูล!K99</f>
        <v>0</v>
      </c>
      <c r="L59" s="61">
        <f>ลงข้อมูล!L99</f>
        <v>0</v>
      </c>
      <c r="M59" s="61">
        <f>ลงข้อมูล!M99</f>
        <v>0</v>
      </c>
      <c r="N59" s="61">
        <f>ลงข้อมูล!N99</f>
        <v>0</v>
      </c>
      <c r="O59" s="61">
        <f>ลงข้อมูล!O99</f>
        <v>0</v>
      </c>
      <c r="P59" s="61">
        <f>ลงข้อมูล!P99</f>
        <v>0</v>
      </c>
      <c r="Q59" s="61">
        <f>ลงข้อมูล!Q99</f>
        <v>0</v>
      </c>
      <c r="R59" s="61">
        <f>ลงข้อมูล!R99</f>
        <v>0</v>
      </c>
      <c r="S59" s="61">
        <f>ลงข้อมูล!S99</f>
        <v>0</v>
      </c>
      <c r="T59" s="61">
        <f>ลงข้อมูล!T99</f>
        <v>0</v>
      </c>
      <c r="U59" s="61">
        <f>ลงข้อมูล!U99</f>
        <v>0</v>
      </c>
      <c r="V59" s="61">
        <f>ลงข้อมูล!V99</f>
        <v>0</v>
      </c>
      <c r="W59" s="61">
        <f>ลงข้อมูล!W99</f>
        <v>0</v>
      </c>
      <c r="X59" s="61">
        <f>ลงข้อมูล!X99</f>
        <v>0</v>
      </c>
      <c r="Y59" s="61">
        <f>ลงข้อมูล!Y99</f>
        <v>0</v>
      </c>
      <c r="Z59" s="61">
        <f>ลงข้อมูล!Z99</f>
        <v>0</v>
      </c>
      <c r="AA59" s="61">
        <f t="shared" si="28"/>
        <v>0</v>
      </c>
      <c r="AB59" s="61">
        <f t="shared" si="29"/>
        <v>0</v>
      </c>
      <c r="AC59" s="61">
        <f>ลงข้อมูล!AA99</f>
        <v>0</v>
      </c>
      <c r="AD59" s="61">
        <f>ลงข้อมูล!AB99</f>
        <v>0</v>
      </c>
      <c r="AE59" s="61">
        <f>ลงข้อมูล!AC99</f>
        <v>0</v>
      </c>
      <c r="AF59" s="61">
        <f>ลงข้อมูล!AD99</f>
        <v>0</v>
      </c>
      <c r="AG59" s="61">
        <f>ลงข้อมูล!AE99</f>
        <v>0</v>
      </c>
      <c r="AH59" s="61">
        <f>ลงข้อมูล!AF99</f>
        <v>0</v>
      </c>
      <c r="AI59" s="61">
        <f t="shared" si="30"/>
        <v>0</v>
      </c>
      <c r="AJ59" s="61">
        <f t="shared" si="30"/>
        <v>0</v>
      </c>
      <c r="AK59" s="49">
        <f t="shared" si="22"/>
        <v>0</v>
      </c>
    </row>
    <row r="60" spans="1:37" ht="20.100000000000001" customHeight="1" x14ac:dyDescent="0.3">
      <c r="A60" s="31">
        <v>7</v>
      </c>
      <c r="B60" s="52" t="s">
        <v>65</v>
      </c>
      <c r="C60" s="61">
        <v>0</v>
      </c>
      <c r="D60" s="61">
        <f>ลงข้อมูล!B100</f>
        <v>0</v>
      </c>
      <c r="E60" s="61">
        <f>ลงข้อมูล!C100</f>
        <v>0</v>
      </c>
      <c r="F60" s="61">
        <f>ลงข้อมูล!D100</f>
        <v>0</v>
      </c>
      <c r="G60" s="61">
        <f>ลงข้อมูล!E100</f>
        <v>0</v>
      </c>
      <c r="H60" s="49">
        <f>ลงข้อมูล!F100</f>
        <v>0</v>
      </c>
      <c r="I60" s="61">
        <f>ลงข้อมูล!I100</f>
        <v>0</v>
      </c>
      <c r="J60" s="61">
        <f>ลงข้อมูล!J100</f>
        <v>0</v>
      </c>
      <c r="K60" s="61">
        <f>ลงข้อมูล!K100</f>
        <v>0</v>
      </c>
      <c r="L60" s="61">
        <f>ลงข้อมูล!L100</f>
        <v>0</v>
      </c>
      <c r="M60" s="61">
        <f>ลงข้อมูล!M100</f>
        <v>0</v>
      </c>
      <c r="N60" s="61">
        <f>ลงข้อมูล!N100</f>
        <v>0</v>
      </c>
      <c r="O60" s="61">
        <f>ลงข้อมูล!O100</f>
        <v>0</v>
      </c>
      <c r="P60" s="61">
        <f>ลงข้อมูล!P100</f>
        <v>0</v>
      </c>
      <c r="Q60" s="61">
        <f>ลงข้อมูล!Q100</f>
        <v>0</v>
      </c>
      <c r="R60" s="61">
        <f>ลงข้อมูล!R100</f>
        <v>0</v>
      </c>
      <c r="S60" s="61">
        <f>ลงข้อมูล!S100</f>
        <v>0</v>
      </c>
      <c r="T60" s="61">
        <f>ลงข้อมูล!T100</f>
        <v>0</v>
      </c>
      <c r="U60" s="61">
        <f>ลงข้อมูล!U100</f>
        <v>0</v>
      </c>
      <c r="V60" s="61">
        <f>ลงข้อมูล!V100</f>
        <v>0</v>
      </c>
      <c r="W60" s="61">
        <f>ลงข้อมูล!W100</f>
        <v>0</v>
      </c>
      <c r="X60" s="61">
        <f>ลงข้อมูล!X100</f>
        <v>0</v>
      </c>
      <c r="Y60" s="61">
        <f>ลงข้อมูล!Y100</f>
        <v>0</v>
      </c>
      <c r="Z60" s="61">
        <f>ลงข้อมูล!Z100</f>
        <v>0</v>
      </c>
      <c r="AA60" s="61">
        <f t="shared" si="28"/>
        <v>0</v>
      </c>
      <c r="AB60" s="61">
        <f t="shared" si="29"/>
        <v>0</v>
      </c>
      <c r="AC60" s="61">
        <f>ลงข้อมูล!AA100</f>
        <v>0</v>
      </c>
      <c r="AD60" s="61">
        <f>ลงข้อมูล!AB100</f>
        <v>0</v>
      </c>
      <c r="AE60" s="61">
        <f>ลงข้อมูล!AC100</f>
        <v>0</v>
      </c>
      <c r="AF60" s="61">
        <f>ลงข้อมูล!AD100</f>
        <v>0</v>
      </c>
      <c r="AG60" s="61">
        <f>ลงข้อมูล!AE100</f>
        <v>0</v>
      </c>
      <c r="AH60" s="61">
        <f>ลงข้อมูล!AF100</f>
        <v>0</v>
      </c>
      <c r="AI60" s="61">
        <f t="shared" si="30"/>
        <v>0</v>
      </c>
      <c r="AJ60" s="61">
        <f t="shared" si="30"/>
        <v>0</v>
      </c>
      <c r="AK60" s="49">
        <f t="shared" si="22"/>
        <v>0</v>
      </c>
    </row>
    <row r="61" spans="1:37" ht="20.100000000000001" customHeight="1" x14ac:dyDescent="0.3">
      <c r="A61" s="31">
        <v>8</v>
      </c>
      <c r="B61" s="53" t="s">
        <v>66</v>
      </c>
      <c r="C61" s="61">
        <v>0</v>
      </c>
      <c r="D61" s="61">
        <f>ลงข้อมูล!B101</f>
        <v>0</v>
      </c>
      <c r="E61" s="61">
        <f>ลงข้อมูล!C101</f>
        <v>0</v>
      </c>
      <c r="F61" s="61">
        <f>ลงข้อมูล!D101</f>
        <v>0</v>
      </c>
      <c r="G61" s="61">
        <f>ลงข้อมูล!E101</f>
        <v>0</v>
      </c>
      <c r="H61" s="49">
        <f>ลงข้อมูล!F101</f>
        <v>0</v>
      </c>
      <c r="I61" s="61">
        <f>ลงข้อมูล!I101</f>
        <v>0</v>
      </c>
      <c r="J61" s="61">
        <f>ลงข้อมูล!J101</f>
        <v>0</v>
      </c>
      <c r="K61" s="61">
        <f>ลงข้อมูล!K101</f>
        <v>0</v>
      </c>
      <c r="L61" s="61">
        <f>ลงข้อมูล!L101</f>
        <v>0</v>
      </c>
      <c r="M61" s="61">
        <f>ลงข้อมูล!M101</f>
        <v>0</v>
      </c>
      <c r="N61" s="61">
        <f>ลงข้อมูล!N101</f>
        <v>0</v>
      </c>
      <c r="O61" s="61">
        <f>ลงข้อมูล!O101</f>
        <v>0</v>
      </c>
      <c r="P61" s="61">
        <f>ลงข้อมูล!P101</f>
        <v>0</v>
      </c>
      <c r="Q61" s="61">
        <f>ลงข้อมูล!Q101</f>
        <v>0</v>
      </c>
      <c r="R61" s="61">
        <f>ลงข้อมูล!R101</f>
        <v>0</v>
      </c>
      <c r="S61" s="61">
        <f>ลงข้อมูล!S101</f>
        <v>0</v>
      </c>
      <c r="T61" s="61">
        <f>ลงข้อมูล!T101</f>
        <v>0</v>
      </c>
      <c r="U61" s="61">
        <f>ลงข้อมูล!U101</f>
        <v>0</v>
      </c>
      <c r="V61" s="61">
        <f>ลงข้อมูล!V101</f>
        <v>0</v>
      </c>
      <c r="W61" s="61">
        <f>ลงข้อมูล!W101</f>
        <v>0</v>
      </c>
      <c r="X61" s="61">
        <f>ลงข้อมูล!X101</f>
        <v>0</v>
      </c>
      <c r="Y61" s="61">
        <f>ลงข้อมูล!Y101</f>
        <v>0</v>
      </c>
      <c r="Z61" s="61">
        <f>ลงข้อมูล!Z101</f>
        <v>0</v>
      </c>
      <c r="AA61" s="61">
        <f t="shared" si="28"/>
        <v>0</v>
      </c>
      <c r="AB61" s="61">
        <f t="shared" si="29"/>
        <v>0</v>
      </c>
      <c r="AC61" s="61">
        <f>ลงข้อมูล!AA101</f>
        <v>0</v>
      </c>
      <c r="AD61" s="61">
        <f>ลงข้อมูล!AB101</f>
        <v>0</v>
      </c>
      <c r="AE61" s="61">
        <f>ลงข้อมูล!AC101</f>
        <v>0</v>
      </c>
      <c r="AF61" s="61">
        <f>ลงข้อมูล!AD101</f>
        <v>0</v>
      </c>
      <c r="AG61" s="61">
        <f>ลงข้อมูล!AE101</f>
        <v>0</v>
      </c>
      <c r="AH61" s="61">
        <f>ลงข้อมูล!AF101</f>
        <v>0</v>
      </c>
      <c r="AI61" s="61">
        <f t="shared" si="30"/>
        <v>0</v>
      </c>
      <c r="AJ61" s="61">
        <f t="shared" si="30"/>
        <v>0</v>
      </c>
      <c r="AK61" s="49">
        <f t="shared" si="22"/>
        <v>0</v>
      </c>
    </row>
    <row r="62" spans="1:37" ht="20.100000000000001" customHeight="1" x14ac:dyDescent="0.3">
      <c r="A62" s="31">
        <v>9</v>
      </c>
      <c r="B62" s="52" t="s">
        <v>67</v>
      </c>
      <c r="C62" s="61">
        <v>0</v>
      </c>
      <c r="D62" s="61">
        <f>ลงข้อมูล!B102</f>
        <v>0</v>
      </c>
      <c r="E62" s="61">
        <f>ลงข้อมูล!C102</f>
        <v>0</v>
      </c>
      <c r="F62" s="61">
        <f>ลงข้อมูล!D102</f>
        <v>0</v>
      </c>
      <c r="G62" s="61">
        <f>ลงข้อมูล!E102</f>
        <v>0</v>
      </c>
      <c r="H62" s="49">
        <f>ลงข้อมูล!F102</f>
        <v>0</v>
      </c>
      <c r="I62" s="61">
        <f>ลงข้อมูล!I102</f>
        <v>0</v>
      </c>
      <c r="J62" s="61">
        <f>ลงข้อมูล!J102</f>
        <v>0</v>
      </c>
      <c r="K62" s="61">
        <f>ลงข้อมูล!K102</f>
        <v>0</v>
      </c>
      <c r="L62" s="61">
        <f>ลงข้อมูล!L102</f>
        <v>0</v>
      </c>
      <c r="M62" s="61">
        <f>ลงข้อมูล!M102</f>
        <v>0</v>
      </c>
      <c r="N62" s="61">
        <f>ลงข้อมูล!N102</f>
        <v>0</v>
      </c>
      <c r="O62" s="61">
        <f>ลงข้อมูล!O102</f>
        <v>0</v>
      </c>
      <c r="P62" s="61">
        <f>ลงข้อมูล!P102</f>
        <v>0</v>
      </c>
      <c r="Q62" s="61">
        <f>ลงข้อมูล!Q102</f>
        <v>0</v>
      </c>
      <c r="R62" s="61">
        <f>ลงข้อมูล!R102</f>
        <v>0</v>
      </c>
      <c r="S62" s="61">
        <f>ลงข้อมูล!S102</f>
        <v>0</v>
      </c>
      <c r="T62" s="61">
        <f>ลงข้อมูล!T102</f>
        <v>0</v>
      </c>
      <c r="U62" s="61">
        <f>ลงข้อมูล!U102</f>
        <v>0</v>
      </c>
      <c r="V62" s="61">
        <f>ลงข้อมูล!V102</f>
        <v>0</v>
      </c>
      <c r="W62" s="61">
        <f>ลงข้อมูล!W102</f>
        <v>0</v>
      </c>
      <c r="X62" s="61">
        <f>ลงข้อมูล!X102</f>
        <v>0</v>
      </c>
      <c r="Y62" s="61">
        <f>ลงข้อมูล!Y102</f>
        <v>0</v>
      </c>
      <c r="Z62" s="61">
        <f>ลงข้อมูล!Z102</f>
        <v>0</v>
      </c>
      <c r="AA62" s="61">
        <f t="shared" si="28"/>
        <v>0</v>
      </c>
      <c r="AB62" s="61">
        <f t="shared" si="29"/>
        <v>0</v>
      </c>
      <c r="AC62" s="61">
        <f>ลงข้อมูล!AA102</f>
        <v>0</v>
      </c>
      <c r="AD62" s="61">
        <f>ลงข้อมูล!AB102</f>
        <v>0</v>
      </c>
      <c r="AE62" s="61">
        <f>ลงข้อมูล!AC102</f>
        <v>0</v>
      </c>
      <c r="AF62" s="61">
        <f>ลงข้อมูล!AD102</f>
        <v>0</v>
      </c>
      <c r="AG62" s="61">
        <f>ลงข้อมูล!AE102</f>
        <v>0</v>
      </c>
      <c r="AH62" s="61">
        <f>ลงข้อมูล!AF102</f>
        <v>0</v>
      </c>
      <c r="AI62" s="61">
        <f t="shared" si="30"/>
        <v>0</v>
      </c>
      <c r="AJ62" s="61">
        <f t="shared" si="30"/>
        <v>0</v>
      </c>
      <c r="AK62" s="49">
        <f t="shared" si="22"/>
        <v>0</v>
      </c>
    </row>
    <row r="63" spans="1:37" ht="20.100000000000001" customHeight="1" x14ac:dyDescent="0.3">
      <c r="A63" s="31">
        <v>10</v>
      </c>
      <c r="B63" s="52" t="s">
        <v>68</v>
      </c>
      <c r="C63" s="61">
        <v>521</v>
      </c>
      <c r="D63" s="61">
        <f>ลงข้อมูล!B103</f>
        <v>2</v>
      </c>
      <c r="E63" s="61">
        <f>ลงข้อมูล!C103</f>
        <v>526</v>
      </c>
      <c r="F63" s="61">
        <f>ลงข้อมูล!D103</f>
        <v>456</v>
      </c>
      <c r="G63" s="61">
        <f>ลงข้อมูล!E103</f>
        <v>526</v>
      </c>
      <c r="H63" s="49">
        <f>ลงข้อมูล!F103</f>
        <v>6047.05</v>
      </c>
      <c r="I63" s="61">
        <f>ลงข้อมูล!I103</f>
        <v>355</v>
      </c>
      <c r="J63" s="61">
        <f>ลงข้อมูล!J103</f>
        <v>265</v>
      </c>
      <c r="K63" s="61">
        <f>ลงข้อมูล!K103</f>
        <v>357</v>
      </c>
      <c r="L63" s="61">
        <f>ลงข้อมูล!L103</f>
        <v>62</v>
      </c>
      <c r="M63" s="61">
        <f>ลงข้อมูล!M103</f>
        <v>370</v>
      </c>
      <c r="N63" s="61">
        <f>ลงข้อมูล!N103</f>
        <v>4063.86</v>
      </c>
      <c r="O63" s="61">
        <f>ลงข้อมูล!O103</f>
        <v>1</v>
      </c>
      <c r="P63" s="61">
        <f>ลงข้อมูล!P103</f>
        <v>12.79</v>
      </c>
      <c r="Q63" s="61">
        <f>ลงข้อมูล!Q103</f>
        <v>0</v>
      </c>
      <c r="R63" s="61">
        <f>ลงข้อมูล!R103</f>
        <v>0</v>
      </c>
      <c r="S63" s="61">
        <f>ลงข้อมูล!S103</f>
        <v>1</v>
      </c>
      <c r="T63" s="61">
        <f>ลงข้อมูล!T103</f>
        <v>15.94</v>
      </c>
      <c r="U63" s="61">
        <f>ลงข้อมูล!U103</f>
        <v>156</v>
      </c>
      <c r="V63" s="61">
        <f>ลงข้อมูล!V103</f>
        <v>1983.19</v>
      </c>
      <c r="W63" s="61">
        <f>ลงข้อมูล!W103</f>
        <v>0</v>
      </c>
      <c r="X63" s="61">
        <f>ลงข้อมูล!X103</f>
        <v>0</v>
      </c>
      <c r="Y63" s="61">
        <f>ลงข้อมูล!Y103</f>
        <v>50</v>
      </c>
      <c r="Z63" s="61">
        <f>ลงข้อมูล!Z103</f>
        <v>668.99</v>
      </c>
      <c r="AA63" s="61">
        <f t="shared" si="28"/>
        <v>420</v>
      </c>
      <c r="AB63" s="61">
        <f t="shared" si="29"/>
        <v>4732.8500000000004</v>
      </c>
      <c r="AC63" s="61">
        <f>ลงข้อมูล!AA103</f>
        <v>0</v>
      </c>
      <c r="AD63" s="61">
        <f>ลงข้อมูล!AB103</f>
        <v>0</v>
      </c>
      <c r="AE63" s="61">
        <f>ลงข้อมูล!AC103</f>
        <v>0</v>
      </c>
      <c r="AF63" s="61">
        <f>ลงข้อมูล!AD103</f>
        <v>0</v>
      </c>
      <c r="AG63" s="61">
        <f>ลงข้อมูล!AE103</f>
        <v>0</v>
      </c>
      <c r="AH63" s="61">
        <f>ลงข้อมูล!AF103</f>
        <v>0</v>
      </c>
      <c r="AI63" s="61">
        <f t="shared" si="30"/>
        <v>420</v>
      </c>
      <c r="AJ63" s="61">
        <f t="shared" si="30"/>
        <v>4732.8500000000004</v>
      </c>
      <c r="AK63" s="49">
        <f t="shared" si="22"/>
        <v>80.614203454894437</v>
      </c>
    </row>
    <row r="64" spans="1:37" ht="20.100000000000001" customHeight="1" x14ac:dyDescent="0.3">
      <c r="A64" s="31">
        <v>11</v>
      </c>
      <c r="B64" s="52" t="s">
        <v>69</v>
      </c>
      <c r="C64" s="61">
        <v>0</v>
      </c>
      <c r="D64" s="61">
        <f>ลงข้อมูล!B104</f>
        <v>0</v>
      </c>
      <c r="E64" s="61">
        <f>ลงข้อมูล!C104</f>
        <v>0</v>
      </c>
      <c r="F64" s="61">
        <f>ลงข้อมูล!D104</f>
        <v>0</v>
      </c>
      <c r="G64" s="61">
        <f>ลงข้อมูล!E104</f>
        <v>0</v>
      </c>
      <c r="H64" s="49">
        <f>ลงข้อมูล!F104</f>
        <v>0</v>
      </c>
      <c r="I64" s="61">
        <f>ลงข้อมูล!I104</f>
        <v>0</v>
      </c>
      <c r="J64" s="61">
        <f>ลงข้อมูล!J104</f>
        <v>0</v>
      </c>
      <c r="K64" s="61">
        <f>ลงข้อมูล!K104</f>
        <v>0</v>
      </c>
      <c r="L64" s="61">
        <f>ลงข้อมูล!L104</f>
        <v>0</v>
      </c>
      <c r="M64" s="61">
        <f>ลงข้อมูล!M104</f>
        <v>0</v>
      </c>
      <c r="N64" s="61">
        <f>ลงข้อมูล!N104</f>
        <v>0</v>
      </c>
      <c r="O64" s="61">
        <f>ลงข้อมูล!O104</f>
        <v>0</v>
      </c>
      <c r="P64" s="61">
        <f>ลงข้อมูล!P104</f>
        <v>0</v>
      </c>
      <c r="Q64" s="61">
        <f>ลงข้อมูล!Q104</f>
        <v>0</v>
      </c>
      <c r="R64" s="61">
        <f>ลงข้อมูล!R104</f>
        <v>0</v>
      </c>
      <c r="S64" s="61">
        <f>ลงข้อมูล!S104</f>
        <v>0</v>
      </c>
      <c r="T64" s="61">
        <f>ลงข้อมูล!T104</f>
        <v>0</v>
      </c>
      <c r="U64" s="61">
        <f>ลงข้อมูล!U104</f>
        <v>0</v>
      </c>
      <c r="V64" s="61">
        <f>ลงข้อมูล!V104</f>
        <v>0</v>
      </c>
      <c r="W64" s="61">
        <f>ลงข้อมูล!W104</f>
        <v>0</v>
      </c>
      <c r="X64" s="61">
        <f>ลงข้อมูล!X104</f>
        <v>0</v>
      </c>
      <c r="Y64" s="61">
        <f>ลงข้อมูล!Y104</f>
        <v>0</v>
      </c>
      <c r="Z64" s="61">
        <f>ลงข้อมูล!Z104</f>
        <v>0</v>
      </c>
      <c r="AA64" s="61">
        <f t="shared" si="28"/>
        <v>0</v>
      </c>
      <c r="AB64" s="61">
        <f t="shared" si="29"/>
        <v>0</v>
      </c>
      <c r="AC64" s="61">
        <f>ลงข้อมูล!AA104</f>
        <v>0</v>
      </c>
      <c r="AD64" s="61">
        <f>ลงข้อมูล!AB104</f>
        <v>0</v>
      </c>
      <c r="AE64" s="61">
        <f>ลงข้อมูล!AC104</f>
        <v>0</v>
      </c>
      <c r="AF64" s="61">
        <f>ลงข้อมูล!AD104</f>
        <v>0</v>
      </c>
      <c r="AG64" s="61">
        <f>ลงข้อมูล!AE104</f>
        <v>0</v>
      </c>
      <c r="AH64" s="61">
        <f>ลงข้อมูล!AF104</f>
        <v>0</v>
      </c>
      <c r="AI64" s="61">
        <f t="shared" si="30"/>
        <v>0</v>
      </c>
      <c r="AJ64" s="61">
        <f t="shared" si="30"/>
        <v>0</v>
      </c>
      <c r="AK64" s="49">
        <f t="shared" si="22"/>
        <v>0</v>
      </c>
    </row>
    <row r="65" spans="1:37" ht="20.100000000000001" customHeight="1" x14ac:dyDescent="0.3">
      <c r="A65" s="31">
        <v>12</v>
      </c>
      <c r="B65" s="52" t="s">
        <v>70</v>
      </c>
      <c r="C65" s="61">
        <v>0</v>
      </c>
      <c r="D65" s="61">
        <f>ลงข้อมูล!B105</f>
        <v>0</v>
      </c>
      <c r="E65" s="61">
        <f>ลงข้อมูล!C105</f>
        <v>0</v>
      </c>
      <c r="F65" s="61">
        <f>ลงข้อมูล!D105</f>
        <v>0</v>
      </c>
      <c r="G65" s="61">
        <f>ลงข้อมูล!E105</f>
        <v>0</v>
      </c>
      <c r="H65" s="49">
        <f>ลงข้อมูล!F105</f>
        <v>0</v>
      </c>
      <c r="I65" s="61">
        <f>ลงข้อมูล!I105</f>
        <v>0</v>
      </c>
      <c r="J65" s="61">
        <f>ลงข้อมูล!J105</f>
        <v>0</v>
      </c>
      <c r="K65" s="61">
        <f>ลงข้อมูล!K105</f>
        <v>0</v>
      </c>
      <c r="L65" s="61">
        <f>ลงข้อมูล!L105</f>
        <v>0</v>
      </c>
      <c r="M65" s="61">
        <f>ลงข้อมูล!M105</f>
        <v>0</v>
      </c>
      <c r="N65" s="61">
        <f>ลงข้อมูล!N105</f>
        <v>0</v>
      </c>
      <c r="O65" s="61">
        <f>ลงข้อมูล!O105</f>
        <v>0</v>
      </c>
      <c r="P65" s="61">
        <f>ลงข้อมูล!P105</f>
        <v>0</v>
      </c>
      <c r="Q65" s="61">
        <f>ลงข้อมูล!Q105</f>
        <v>0</v>
      </c>
      <c r="R65" s="61">
        <f>ลงข้อมูล!R105</f>
        <v>0</v>
      </c>
      <c r="S65" s="61">
        <f>ลงข้อมูล!S105</f>
        <v>0</v>
      </c>
      <c r="T65" s="61">
        <f>ลงข้อมูล!T105</f>
        <v>0</v>
      </c>
      <c r="U65" s="61">
        <f>ลงข้อมูล!U105</f>
        <v>0</v>
      </c>
      <c r="V65" s="61">
        <f>ลงข้อมูล!V105</f>
        <v>0</v>
      </c>
      <c r="W65" s="61">
        <f>ลงข้อมูล!W105</f>
        <v>0</v>
      </c>
      <c r="X65" s="61">
        <f>ลงข้อมูล!X105</f>
        <v>0</v>
      </c>
      <c r="Y65" s="61">
        <f>ลงข้อมูล!Y105</f>
        <v>0</v>
      </c>
      <c r="Z65" s="61">
        <f>ลงข้อมูล!Z105</f>
        <v>0</v>
      </c>
      <c r="AA65" s="61">
        <f t="shared" si="28"/>
        <v>0</v>
      </c>
      <c r="AB65" s="61">
        <f t="shared" si="29"/>
        <v>0</v>
      </c>
      <c r="AC65" s="61">
        <f>ลงข้อมูล!AA105</f>
        <v>0</v>
      </c>
      <c r="AD65" s="61">
        <f>ลงข้อมูล!AB105</f>
        <v>0</v>
      </c>
      <c r="AE65" s="61">
        <f>ลงข้อมูล!AC105</f>
        <v>0</v>
      </c>
      <c r="AF65" s="61">
        <f>ลงข้อมูล!AD105</f>
        <v>0</v>
      </c>
      <c r="AG65" s="61">
        <f>ลงข้อมูล!AE105</f>
        <v>0</v>
      </c>
      <c r="AH65" s="61">
        <f>ลงข้อมูล!AF105</f>
        <v>0</v>
      </c>
      <c r="AI65" s="61">
        <f t="shared" si="30"/>
        <v>0</v>
      </c>
      <c r="AJ65" s="61">
        <f t="shared" si="30"/>
        <v>0</v>
      </c>
      <c r="AK65" s="49">
        <f t="shared" si="22"/>
        <v>0</v>
      </c>
    </row>
    <row r="66" spans="1:37" ht="20.100000000000001" customHeight="1" x14ac:dyDescent="0.3">
      <c r="A66" s="31">
        <v>13</v>
      </c>
      <c r="B66" s="52" t="s">
        <v>71</v>
      </c>
      <c r="C66" s="61">
        <v>0</v>
      </c>
      <c r="D66" s="61">
        <f>ลงข้อมูล!B106</f>
        <v>0</v>
      </c>
      <c r="E66" s="61">
        <f>ลงข้อมูล!C106</f>
        <v>0</v>
      </c>
      <c r="F66" s="61">
        <f>ลงข้อมูล!D106</f>
        <v>0</v>
      </c>
      <c r="G66" s="61">
        <f>ลงข้อมูล!E106</f>
        <v>0</v>
      </c>
      <c r="H66" s="49">
        <f>ลงข้อมูล!F106</f>
        <v>0</v>
      </c>
      <c r="I66" s="61">
        <f>ลงข้อมูล!I106</f>
        <v>0</v>
      </c>
      <c r="J66" s="61">
        <f>ลงข้อมูล!J106</f>
        <v>0</v>
      </c>
      <c r="K66" s="61">
        <f>ลงข้อมูล!K106</f>
        <v>0</v>
      </c>
      <c r="L66" s="61">
        <f>ลงข้อมูล!L106</f>
        <v>0</v>
      </c>
      <c r="M66" s="61">
        <f>ลงข้อมูล!M106</f>
        <v>0</v>
      </c>
      <c r="N66" s="61">
        <f>ลงข้อมูล!N106</f>
        <v>0</v>
      </c>
      <c r="O66" s="61">
        <f>ลงข้อมูล!O106</f>
        <v>0</v>
      </c>
      <c r="P66" s="61">
        <f>ลงข้อมูล!P106</f>
        <v>0</v>
      </c>
      <c r="Q66" s="61">
        <f>ลงข้อมูล!Q106</f>
        <v>0</v>
      </c>
      <c r="R66" s="61">
        <f>ลงข้อมูล!R106</f>
        <v>0</v>
      </c>
      <c r="S66" s="61">
        <f>ลงข้อมูล!S106</f>
        <v>0</v>
      </c>
      <c r="T66" s="61">
        <f>ลงข้อมูล!T106</f>
        <v>0</v>
      </c>
      <c r="U66" s="61">
        <f>ลงข้อมูล!U106</f>
        <v>0</v>
      </c>
      <c r="V66" s="61">
        <f>ลงข้อมูล!V106</f>
        <v>0</v>
      </c>
      <c r="W66" s="61">
        <f>ลงข้อมูล!W106</f>
        <v>0</v>
      </c>
      <c r="X66" s="61">
        <f>ลงข้อมูล!X106</f>
        <v>0</v>
      </c>
      <c r="Y66" s="61">
        <f>ลงข้อมูล!Y106</f>
        <v>0</v>
      </c>
      <c r="Z66" s="61">
        <f>ลงข้อมูล!Z106</f>
        <v>0</v>
      </c>
      <c r="AA66" s="61">
        <f t="shared" si="28"/>
        <v>0</v>
      </c>
      <c r="AB66" s="61">
        <f t="shared" si="29"/>
        <v>0</v>
      </c>
      <c r="AC66" s="61">
        <f>ลงข้อมูล!AA106</f>
        <v>0</v>
      </c>
      <c r="AD66" s="61">
        <f>ลงข้อมูล!AB106</f>
        <v>0</v>
      </c>
      <c r="AE66" s="61">
        <f>ลงข้อมูล!AC106</f>
        <v>0</v>
      </c>
      <c r="AF66" s="61">
        <f>ลงข้อมูล!AD106</f>
        <v>0</v>
      </c>
      <c r="AG66" s="61">
        <f>ลงข้อมูล!AE106</f>
        <v>0</v>
      </c>
      <c r="AH66" s="61">
        <f>ลงข้อมูล!AF106</f>
        <v>0</v>
      </c>
      <c r="AI66" s="61">
        <f t="shared" si="30"/>
        <v>0</v>
      </c>
      <c r="AJ66" s="61">
        <f t="shared" si="30"/>
        <v>0</v>
      </c>
      <c r="AK66" s="49">
        <f t="shared" si="22"/>
        <v>0</v>
      </c>
    </row>
    <row r="67" spans="1:37" ht="20.100000000000001" customHeight="1" x14ac:dyDescent="0.3">
      <c r="A67" s="31">
        <v>14</v>
      </c>
      <c r="B67" s="52" t="s">
        <v>72</v>
      </c>
      <c r="C67" s="61">
        <v>0</v>
      </c>
      <c r="D67" s="61">
        <f>ลงข้อมูล!B107</f>
        <v>0</v>
      </c>
      <c r="E67" s="61">
        <f>ลงข้อมูล!C107</f>
        <v>0</v>
      </c>
      <c r="F67" s="61">
        <f>ลงข้อมูล!D107</f>
        <v>0</v>
      </c>
      <c r="G67" s="61">
        <f>ลงข้อมูล!E107</f>
        <v>0</v>
      </c>
      <c r="H67" s="49">
        <f>ลงข้อมูล!F107</f>
        <v>0</v>
      </c>
      <c r="I67" s="61">
        <f>ลงข้อมูล!I107</f>
        <v>0</v>
      </c>
      <c r="J67" s="61">
        <f>ลงข้อมูล!J107</f>
        <v>0</v>
      </c>
      <c r="K67" s="61">
        <f>ลงข้อมูล!K107</f>
        <v>0</v>
      </c>
      <c r="L67" s="61">
        <f>ลงข้อมูล!L107</f>
        <v>0</v>
      </c>
      <c r="M67" s="61">
        <f>ลงข้อมูล!M107</f>
        <v>0</v>
      </c>
      <c r="N67" s="61">
        <f>ลงข้อมูล!N107</f>
        <v>0</v>
      </c>
      <c r="O67" s="61">
        <f>ลงข้อมูล!O107</f>
        <v>0</v>
      </c>
      <c r="P67" s="61">
        <f>ลงข้อมูล!P107</f>
        <v>0</v>
      </c>
      <c r="Q67" s="61">
        <f>ลงข้อมูล!Q107</f>
        <v>0</v>
      </c>
      <c r="R67" s="61">
        <f>ลงข้อมูล!R107</f>
        <v>0</v>
      </c>
      <c r="S67" s="61">
        <f>ลงข้อมูล!S107</f>
        <v>0</v>
      </c>
      <c r="T67" s="61">
        <f>ลงข้อมูล!T107</f>
        <v>0</v>
      </c>
      <c r="U67" s="61">
        <f>ลงข้อมูล!U107</f>
        <v>0</v>
      </c>
      <c r="V67" s="61">
        <f>ลงข้อมูล!V107</f>
        <v>0</v>
      </c>
      <c r="W67" s="61">
        <f>ลงข้อมูล!W107</f>
        <v>0</v>
      </c>
      <c r="X67" s="61">
        <f>ลงข้อมูล!X107</f>
        <v>0</v>
      </c>
      <c r="Y67" s="61">
        <f>ลงข้อมูล!Y107</f>
        <v>0</v>
      </c>
      <c r="Z67" s="61">
        <f>ลงข้อมูล!Z107</f>
        <v>0</v>
      </c>
      <c r="AA67" s="61">
        <f t="shared" si="28"/>
        <v>0</v>
      </c>
      <c r="AB67" s="61">
        <f t="shared" si="29"/>
        <v>0</v>
      </c>
      <c r="AC67" s="61">
        <f>ลงข้อมูล!AA107</f>
        <v>0</v>
      </c>
      <c r="AD67" s="61">
        <f>ลงข้อมูล!AB107</f>
        <v>0</v>
      </c>
      <c r="AE67" s="61">
        <f>ลงข้อมูล!AC107</f>
        <v>0</v>
      </c>
      <c r="AF67" s="61">
        <f>ลงข้อมูล!AD107</f>
        <v>0</v>
      </c>
      <c r="AG67" s="61">
        <f>ลงข้อมูล!AE107</f>
        <v>0</v>
      </c>
      <c r="AH67" s="61">
        <f>ลงข้อมูล!AF107</f>
        <v>0</v>
      </c>
      <c r="AI67" s="61">
        <f t="shared" si="30"/>
        <v>0</v>
      </c>
      <c r="AJ67" s="61">
        <f t="shared" si="30"/>
        <v>0</v>
      </c>
      <c r="AK67" s="49">
        <f t="shared" si="22"/>
        <v>0</v>
      </c>
    </row>
    <row r="68" spans="1:37" ht="20.100000000000001" customHeight="1" x14ac:dyDescent="0.3">
      <c r="A68" s="31">
        <v>15</v>
      </c>
      <c r="B68" s="52" t="s">
        <v>73</v>
      </c>
      <c r="C68" s="61">
        <v>634</v>
      </c>
      <c r="D68" s="61">
        <f>ลงข้อมูล!B108</f>
        <v>2</v>
      </c>
      <c r="E68" s="61">
        <f>ลงข้อมูล!C108</f>
        <v>634</v>
      </c>
      <c r="F68" s="61">
        <f>ลงข้อมูล!D108</f>
        <v>586</v>
      </c>
      <c r="G68" s="61">
        <f>ลงข้อมูล!E108</f>
        <v>634</v>
      </c>
      <c r="H68" s="49">
        <f>ลงข้อมูล!F108</f>
        <v>7273</v>
      </c>
      <c r="I68" s="61">
        <f>ลงข้อมูล!I108</f>
        <v>196</v>
      </c>
      <c r="J68" s="61">
        <f>ลงข้อมูล!J108</f>
        <v>0</v>
      </c>
      <c r="K68" s="61">
        <f>ลงข้อมูล!K108</f>
        <v>189</v>
      </c>
      <c r="L68" s="61">
        <f>ลงข้อมูล!L108</f>
        <v>0</v>
      </c>
      <c r="M68" s="61">
        <f>ลงข้อมูล!M108</f>
        <v>348</v>
      </c>
      <c r="N68" s="61">
        <f>ลงข้อมูล!N108</f>
        <v>4017</v>
      </c>
      <c r="O68" s="61">
        <f>ลงข้อมูล!O108</f>
        <v>37</v>
      </c>
      <c r="P68" s="61">
        <f>ลงข้อมูล!P108</f>
        <v>271.69</v>
      </c>
      <c r="Q68" s="61">
        <f>ลงข้อมูล!Q108</f>
        <v>2</v>
      </c>
      <c r="R68" s="61">
        <f>ลงข้อมูล!R108</f>
        <v>26.68</v>
      </c>
      <c r="S68" s="61">
        <f>ลงข้อมูล!S108</f>
        <v>0</v>
      </c>
      <c r="T68" s="61">
        <f>ลงข้อมูล!T108</f>
        <v>0</v>
      </c>
      <c r="U68" s="61">
        <f>ลงข้อมูล!U108</f>
        <v>0</v>
      </c>
      <c r="V68" s="61">
        <f>ลงข้อมูล!V108</f>
        <v>0</v>
      </c>
      <c r="W68" s="61">
        <f>ลงข้อมูล!W108</f>
        <v>0</v>
      </c>
      <c r="X68" s="61">
        <f>ลงข้อมูล!X108</f>
        <v>0</v>
      </c>
      <c r="Y68" s="61">
        <f>ลงข้อมูล!Y108</f>
        <v>0</v>
      </c>
      <c r="Z68" s="61">
        <f>ลงข้อมูล!Z108</f>
        <v>0</v>
      </c>
      <c r="AA68" s="61">
        <f t="shared" si="28"/>
        <v>348</v>
      </c>
      <c r="AB68" s="61">
        <f t="shared" si="29"/>
        <v>4017</v>
      </c>
      <c r="AC68" s="61">
        <f>ลงข้อมูล!AA108</f>
        <v>0</v>
      </c>
      <c r="AD68" s="61">
        <f>ลงข้อมูล!AB108</f>
        <v>0</v>
      </c>
      <c r="AE68" s="61">
        <f>ลงข้อมูล!AC108</f>
        <v>0</v>
      </c>
      <c r="AF68" s="61">
        <f>ลงข้อมูล!AD108</f>
        <v>0</v>
      </c>
      <c r="AG68" s="61">
        <f>ลงข้อมูล!AE108</f>
        <v>0</v>
      </c>
      <c r="AH68" s="61">
        <f>ลงข้อมูล!AF108</f>
        <v>0</v>
      </c>
      <c r="AI68" s="61">
        <f t="shared" si="30"/>
        <v>348</v>
      </c>
      <c r="AJ68" s="61">
        <f t="shared" si="30"/>
        <v>4017</v>
      </c>
      <c r="AK68" s="49">
        <f t="shared" si="22"/>
        <v>54.889589905362776</v>
      </c>
    </row>
    <row r="69" spans="1:37" ht="20.100000000000001" customHeight="1" x14ac:dyDescent="0.3">
      <c r="A69" s="31">
        <v>16</v>
      </c>
      <c r="B69" s="52" t="s">
        <v>74</v>
      </c>
      <c r="C69" s="61">
        <v>1000</v>
      </c>
      <c r="D69" s="61">
        <f>ลงข้อมูล!B109</f>
        <v>2</v>
      </c>
      <c r="E69" s="61">
        <f>ลงข้อมูล!C109</f>
        <v>1000</v>
      </c>
      <c r="F69" s="61">
        <f>ลงข้อมูล!D109</f>
        <v>1000</v>
      </c>
      <c r="G69" s="61">
        <f>ลงข้อมูล!E109</f>
        <v>1000</v>
      </c>
      <c r="H69" s="49">
        <f>ลงข้อมูล!F109</f>
        <v>12553.8</v>
      </c>
      <c r="I69" s="61">
        <f>ลงข้อมูล!I109</f>
        <v>1000</v>
      </c>
      <c r="J69" s="61">
        <f>ลงข้อมูล!J109</f>
        <v>807</v>
      </c>
      <c r="K69" s="61">
        <f>ลงข้อมูล!K109</f>
        <v>999</v>
      </c>
      <c r="L69" s="61">
        <f>ลงข้อมูล!L109</f>
        <v>0</v>
      </c>
      <c r="M69" s="61">
        <f>ลงข้อมูล!M109</f>
        <v>931</v>
      </c>
      <c r="N69" s="61">
        <f>ลงข้อมูล!N109</f>
        <v>11519.1</v>
      </c>
      <c r="O69" s="61">
        <f>ลงข้อมูล!O109</f>
        <v>69</v>
      </c>
      <c r="P69" s="61">
        <f>ลงข้อมูล!P109</f>
        <v>1034.6400000000001</v>
      </c>
      <c r="Q69" s="61">
        <f>ลงข้อมูล!Q109</f>
        <v>61</v>
      </c>
      <c r="R69" s="61">
        <f>ลงข้อมูล!R109</f>
        <v>972.77</v>
      </c>
      <c r="S69" s="61">
        <f>ลงข้อมูล!S109</f>
        <v>8</v>
      </c>
      <c r="T69" s="61">
        <f>ลงข้อมูล!T109</f>
        <v>61.87</v>
      </c>
      <c r="U69" s="61">
        <f>ลงข้อมูล!U109</f>
        <v>69</v>
      </c>
      <c r="V69" s="61">
        <f>ลงข้อมูล!V109</f>
        <v>1034.6400000000001</v>
      </c>
      <c r="W69" s="61">
        <f>ลงข้อมูล!W109</f>
        <v>69</v>
      </c>
      <c r="X69" s="61">
        <f>ลงข้อมูล!X109</f>
        <v>1034.6400000000001</v>
      </c>
      <c r="Y69" s="61">
        <f>ลงข้อมูล!Y109</f>
        <v>1</v>
      </c>
      <c r="Z69" s="61">
        <f>ลงข้อมูล!Z109</f>
        <v>2.82</v>
      </c>
      <c r="AA69" s="61">
        <f t="shared" si="28"/>
        <v>932</v>
      </c>
      <c r="AB69" s="61">
        <f t="shared" si="29"/>
        <v>11521.92</v>
      </c>
      <c r="AC69" s="61">
        <f>ลงข้อมูล!AA109</f>
        <v>0</v>
      </c>
      <c r="AD69" s="61">
        <f>ลงข้อมูล!AB109</f>
        <v>0</v>
      </c>
      <c r="AE69" s="61">
        <f>ลงข้อมูล!AC109</f>
        <v>0</v>
      </c>
      <c r="AF69" s="61">
        <f>ลงข้อมูล!AD109</f>
        <v>0</v>
      </c>
      <c r="AG69" s="61">
        <f>ลงข้อมูล!AE109</f>
        <v>0</v>
      </c>
      <c r="AH69" s="61">
        <f>ลงข้อมูล!AF109</f>
        <v>0</v>
      </c>
      <c r="AI69" s="61">
        <f t="shared" si="30"/>
        <v>932</v>
      </c>
      <c r="AJ69" s="61">
        <f t="shared" si="30"/>
        <v>11521.92</v>
      </c>
      <c r="AK69" s="49">
        <f t="shared" si="22"/>
        <v>93.2</v>
      </c>
    </row>
    <row r="70" spans="1:37" ht="20.100000000000001" customHeight="1" x14ac:dyDescent="0.3">
      <c r="A70" s="31">
        <v>17</v>
      </c>
      <c r="B70" s="52" t="s">
        <v>75</v>
      </c>
      <c r="C70" s="61">
        <v>123</v>
      </c>
      <c r="D70" s="61">
        <f>ลงข้อมูล!B110</f>
        <v>0</v>
      </c>
      <c r="E70" s="61">
        <f>ลงข้อมูล!C110</f>
        <v>0</v>
      </c>
      <c r="F70" s="61">
        <f>ลงข้อมูล!D110</f>
        <v>0</v>
      </c>
      <c r="G70" s="61">
        <f>ลงข้อมูล!E110</f>
        <v>0</v>
      </c>
      <c r="H70" s="49">
        <f>ลงข้อมูล!F110</f>
        <v>0</v>
      </c>
      <c r="I70" s="61">
        <f>ลงข้อมูล!I110</f>
        <v>0</v>
      </c>
      <c r="J70" s="61">
        <f>ลงข้อมูล!J110</f>
        <v>0</v>
      </c>
      <c r="K70" s="61">
        <f>ลงข้อมูล!K110</f>
        <v>0</v>
      </c>
      <c r="L70" s="61">
        <f>ลงข้อมูล!L110</f>
        <v>0</v>
      </c>
      <c r="M70" s="61">
        <f>ลงข้อมูล!M110</f>
        <v>0</v>
      </c>
      <c r="N70" s="61">
        <f>ลงข้อมูล!N110</f>
        <v>0</v>
      </c>
      <c r="O70" s="61">
        <f>ลงข้อมูล!O110</f>
        <v>0</v>
      </c>
      <c r="P70" s="61">
        <f>ลงข้อมูล!P110</f>
        <v>0</v>
      </c>
      <c r="Q70" s="61">
        <f>ลงข้อมูล!Q110</f>
        <v>0</v>
      </c>
      <c r="R70" s="61">
        <f>ลงข้อมูล!R110</f>
        <v>0</v>
      </c>
      <c r="S70" s="61">
        <f>ลงข้อมูล!S110</f>
        <v>0</v>
      </c>
      <c r="T70" s="61">
        <f>ลงข้อมูล!T110</f>
        <v>0</v>
      </c>
      <c r="U70" s="61">
        <f>ลงข้อมูล!U110</f>
        <v>0</v>
      </c>
      <c r="V70" s="61">
        <f>ลงข้อมูล!V110</f>
        <v>0</v>
      </c>
      <c r="W70" s="61">
        <f>ลงข้อมูล!W110</f>
        <v>0</v>
      </c>
      <c r="X70" s="61">
        <f>ลงข้อมูล!X110</f>
        <v>0</v>
      </c>
      <c r="Y70" s="61">
        <f>ลงข้อมูล!Y110</f>
        <v>0</v>
      </c>
      <c r="Z70" s="61">
        <f>ลงข้อมูล!Z110</f>
        <v>0</v>
      </c>
      <c r="AA70" s="61">
        <f t="shared" si="28"/>
        <v>0</v>
      </c>
      <c r="AB70" s="61">
        <f t="shared" si="29"/>
        <v>0</v>
      </c>
      <c r="AC70" s="61">
        <f>ลงข้อมูล!AA110</f>
        <v>0</v>
      </c>
      <c r="AD70" s="61">
        <f>ลงข้อมูล!AB110</f>
        <v>0</v>
      </c>
      <c r="AE70" s="61">
        <f>ลงข้อมูล!AC110</f>
        <v>0</v>
      </c>
      <c r="AF70" s="61">
        <f>ลงข้อมูล!AD110</f>
        <v>0</v>
      </c>
      <c r="AG70" s="61">
        <f>ลงข้อมูล!AE110</f>
        <v>0</v>
      </c>
      <c r="AH70" s="61">
        <f>ลงข้อมูล!AF110</f>
        <v>0</v>
      </c>
      <c r="AI70" s="61">
        <f t="shared" si="30"/>
        <v>0</v>
      </c>
      <c r="AJ70" s="61">
        <f t="shared" si="30"/>
        <v>0</v>
      </c>
      <c r="AK70" s="49">
        <f t="shared" si="22"/>
        <v>0</v>
      </c>
    </row>
    <row r="71" spans="1:37" ht="20.100000000000001" customHeight="1" x14ac:dyDescent="0.3">
      <c r="A71" s="31">
        <v>18</v>
      </c>
      <c r="B71" s="52" t="s">
        <v>76</v>
      </c>
      <c r="C71" s="61">
        <v>0</v>
      </c>
      <c r="D71" s="61">
        <f>ลงข้อมูล!B111</f>
        <v>0</v>
      </c>
      <c r="E71" s="61">
        <f>ลงข้อมูล!C111</f>
        <v>0</v>
      </c>
      <c r="F71" s="61">
        <f>ลงข้อมูล!D111</f>
        <v>0</v>
      </c>
      <c r="G71" s="61">
        <f>ลงข้อมูล!E111</f>
        <v>0</v>
      </c>
      <c r="H71" s="49">
        <f>ลงข้อมูล!F111</f>
        <v>0</v>
      </c>
      <c r="I71" s="61">
        <f>ลงข้อมูล!I111</f>
        <v>0</v>
      </c>
      <c r="J71" s="61">
        <f>ลงข้อมูล!J111</f>
        <v>0</v>
      </c>
      <c r="K71" s="61">
        <f>ลงข้อมูล!K111</f>
        <v>0</v>
      </c>
      <c r="L71" s="61">
        <f>ลงข้อมูล!L111</f>
        <v>0</v>
      </c>
      <c r="M71" s="61">
        <f>ลงข้อมูล!M111</f>
        <v>0</v>
      </c>
      <c r="N71" s="61">
        <f>ลงข้อมูล!N111</f>
        <v>0</v>
      </c>
      <c r="O71" s="61">
        <f>ลงข้อมูล!O111</f>
        <v>0</v>
      </c>
      <c r="P71" s="61">
        <f>ลงข้อมูล!P111</f>
        <v>0</v>
      </c>
      <c r="Q71" s="61">
        <f>ลงข้อมูล!Q111</f>
        <v>0</v>
      </c>
      <c r="R71" s="61">
        <f>ลงข้อมูล!R111</f>
        <v>0</v>
      </c>
      <c r="S71" s="61">
        <f>ลงข้อมูล!S111</f>
        <v>0</v>
      </c>
      <c r="T71" s="61">
        <f>ลงข้อมูล!T111</f>
        <v>0</v>
      </c>
      <c r="U71" s="61">
        <f>ลงข้อมูล!U111</f>
        <v>0</v>
      </c>
      <c r="V71" s="61">
        <f>ลงข้อมูล!V111</f>
        <v>0</v>
      </c>
      <c r="W71" s="61">
        <f>ลงข้อมูล!W111</f>
        <v>0</v>
      </c>
      <c r="X71" s="61">
        <f>ลงข้อมูล!X111</f>
        <v>0</v>
      </c>
      <c r="Y71" s="61">
        <f>ลงข้อมูล!Y111</f>
        <v>0</v>
      </c>
      <c r="Z71" s="61">
        <f>ลงข้อมูล!Z111</f>
        <v>0</v>
      </c>
      <c r="AA71" s="61">
        <f t="shared" si="28"/>
        <v>0</v>
      </c>
      <c r="AB71" s="61">
        <f t="shared" si="29"/>
        <v>0</v>
      </c>
      <c r="AC71" s="61">
        <f>ลงข้อมูล!AA111</f>
        <v>0</v>
      </c>
      <c r="AD71" s="61">
        <f>ลงข้อมูล!AB111</f>
        <v>0</v>
      </c>
      <c r="AE71" s="61">
        <f>ลงข้อมูล!AC111</f>
        <v>0</v>
      </c>
      <c r="AF71" s="61">
        <f>ลงข้อมูล!AD111</f>
        <v>0</v>
      </c>
      <c r="AG71" s="61">
        <f>ลงข้อมูล!AE111</f>
        <v>0</v>
      </c>
      <c r="AH71" s="61">
        <f>ลงข้อมูล!AF111</f>
        <v>0</v>
      </c>
      <c r="AI71" s="61">
        <f t="shared" si="30"/>
        <v>0</v>
      </c>
      <c r="AJ71" s="61">
        <f t="shared" si="30"/>
        <v>0</v>
      </c>
      <c r="AK71" s="49">
        <f t="shared" si="22"/>
        <v>0</v>
      </c>
    </row>
    <row r="72" spans="1:37" ht="20.100000000000001" customHeight="1" x14ac:dyDescent="0.3">
      <c r="A72" s="31">
        <v>19</v>
      </c>
      <c r="B72" s="52" t="s">
        <v>77</v>
      </c>
      <c r="C72" s="61">
        <v>0</v>
      </c>
      <c r="D72" s="61">
        <f>ลงข้อมูล!B112</f>
        <v>0</v>
      </c>
      <c r="E72" s="61">
        <f>ลงข้อมูล!C112</f>
        <v>0</v>
      </c>
      <c r="F72" s="61">
        <f>ลงข้อมูล!D112</f>
        <v>0</v>
      </c>
      <c r="G72" s="61">
        <f>ลงข้อมูล!E112</f>
        <v>0</v>
      </c>
      <c r="H72" s="49">
        <f>ลงข้อมูล!F112</f>
        <v>0</v>
      </c>
      <c r="I72" s="61">
        <f>ลงข้อมูล!I112</f>
        <v>0</v>
      </c>
      <c r="J72" s="61">
        <f>ลงข้อมูล!J112</f>
        <v>0</v>
      </c>
      <c r="K72" s="61">
        <f>ลงข้อมูล!K112</f>
        <v>0</v>
      </c>
      <c r="L72" s="61">
        <f>ลงข้อมูล!L112</f>
        <v>0</v>
      </c>
      <c r="M72" s="61">
        <f>ลงข้อมูล!M112</f>
        <v>0</v>
      </c>
      <c r="N72" s="61">
        <f>ลงข้อมูล!N112</f>
        <v>0</v>
      </c>
      <c r="O72" s="61">
        <f>ลงข้อมูล!O112</f>
        <v>0</v>
      </c>
      <c r="P72" s="61">
        <f>ลงข้อมูล!P112</f>
        <v>0</v>
      </c>
      <c r="Q72" s="61">
        <f>ลงข้อมูล!Q112</f>
        <v>0</v>
      </c>
      <c r="R72" s="61">
        <f>ลงข้อมูล!R112</f>
        <v>0</v>
      </c>
      <c r="S72" s="61">
        <f>ลงข้อมูล!S112</f>
        <v>0</v>
      </c>
      <c r="T72" s="61">
        <f>ลงข้อมูล!T112</f>
        <v>0</v>
      </c>
      <c r="U72" s="61">
        <f>ลงข้อมูล!U112</f>
        <v>0</v>
      </c>
      <c r="V72" s="61">
        <f>ลงข้อมูล!V112</f>
        <v>0</v>
      </c>
      <c r="W72" s="61">
        <f>ลงข้อมูล!W112</f>
        <v>0</v>
      </c>
      <c r="X72" s="61">
        <f>ลงข้อมูล!X112</f>
        <v>0</v>
      </c>
      <c r="Y72" s="61">
        <f>ลงข้อมูล!Y112</f>
        <v>0</v>
      </c>
      <c r="Z72" s="61">
        <f>ลงข้อมูล!Z112</f>
        <v>0</v>
      </c>
      <c r="AA72" s="61">
        <f t="shared" si="28"/>
        <v>0</v>
      </c>
      <c r="AB72" s="61">
        <f t="shared" si="29"/>
        <v>0</v>
      </c>
      <c r="AC72" s="61">
        <f>ลงข้อมูล!AA112</f>
        <v>0</v>
      </c>
      <c r="AD72" s="61">
        <f>ลงข้อมูล!AB112</f>
        <v>0</v>
      </c>
      <c r="AE72" s="61">
        <f>ลงข้อมูล!AC112</f>
        <v>0</v>
      </c>
      <c r="AF72" s="61">
        <f>ลงข้อมูล!AD112</f>
        <v>0</v>
      </c>
      <c r="AG72" s="61">
        <f>ลงข้อมูล!AE112</f>
        <v>0</v>
      </c>
      <c r="AH72" s="61">
        <f>ลงข้อมูล!AF112</f>
        <v>0</v>
      </c>
      <c r="AI72" s="61">
        <f t="shared" si="30"/>
        <v>0</v>
      </c>
      <c r="AJ72" s="61">
        <f t="shared" si="30"/>
        <v>0</v>
      </c>
      <c r="AK72" s="49">
        <f t="shared" si="22"/>
        <v>0</v>
      </c>
    </row>
    <row r="73" spans="1:37" ht="20.100000000000001" customHeight="1" x14ac:dyDescent="0.3">
      <c r="A73" s="31">
        <v>20</v>
      </c>
      <c r="B73" s="52" t="s">
        <v>78</v>
      </c>
      <c r="C73" s="61">
        <v>0</v>
      </c>
      <c r="D73" s="61">
        <f>ลงข้อมูล!B113</f>
        <v>0</v>
      </c>
      <c r="E73" s="61">
        <f>ลงข้อมูล!C113</f>
        <v>0</v>
      </c>
      <c r="F73" s="61">
        <f>ลงข้อมูล!D113</f>
        <v>0</v>
      </c>
      <c r="G73" s="61">
        <f>ลงข้อมูล!E113</f>
        <v>0</v>
      </c>
      <c r="H73" s="49">
        <f>ลงข้อมูล!F113</f>
        <v>0</v>
      </c>
      <c r="I73" s="61">
        <f>ลงข้อมูล!I113</f>
        <v>0</v>
      </c>
      <c r="J73" s="61">
        <f>ลงข้อมูล!J113</f>
        <v>0</v>
      </c>
      <c r="K73" s="61">
        <f>ลงข้อมูล!K113</f>
        <v>0</v>
      </c>
      <c r="L73" s="61">
        <f>ลงข้อมูล!L113</f>
        <v>0</v>
      </c>
      <c r="M73" s="61">
        <f>ลงข้อมูล!M113</f>
        <v>0</v>
      </c>
      <c r="N73" s="61">
        <f>ลงข้อมูล!N113</f>
        <v>0</v>
      </c>
      <c r="O73" s="61">
        <f>ลงข้อมูล!O113</f>
        <v>0</v>
      </c>
      <c r="P73" s="61">
        <f>ลงข้อมูล!P113</f>
        <v>0</v>
      </c>
      <c r="Q73" s="61">
        <f>ลงข้อมูล!Q113</f>
        <v>0</v>
      </c>
      <c r="R73" s="61">
        <f>ลงข้อมูล!R113</f>
        <v>0</v>
      </c>
      <c r="S73" s="61">
        <f>ลงข้อมูล!S113</f>
        <v>0</v>
      </c>
      <c r="T73" s="61">
        <f>ลงข้อมูล!T113</f>
        <v>0</v>
      </c>
      <c r="U73" s="61">
        <f>ลงข้อมูล!U113</f>
        <v>0</v>
      </c>
      <c r="V73" s="61">
        <f>ลงข้อมูล!V113</f>
        <v>0</v>
      </c>
      <c r="W73" s="61">
        <f>ลงข้อมูล!W113</f>
        <v>0</v>
      </c>
      <c r="X73" s="61">
        <f>ลงข้อมูล!X113</f>
        <v>0</v>
      </c>
      <c r="Y73" s="61">
        <f>ลงข้อมูล!Y113</f>
        <v>0</v>
      </c>
      <c r="Z73" s="61">
        <f>ลงข้อมูล!Z113</f>
        <v>0</v>
      </c>
      <c r="AA73" s="61">
        <f t="shared" si="28"/>
        <v>0</v>
      </c>
      <c r="AB73" s="61">
        <f t="shared" si="29"/>
        <v>0</v>
      </c>
      <c r="AC73" s="61">
        <f>ลงข้อมูล!AA113</f>
        <v>0</v>
      </c>
      <c r="AD73" s="61">
        <f>ลงข้อมูล!AB113</f>
        <v>0</v>
      </c>
      <c r="AE73" s="61">
        <f>ลงข้อมูล!AC113</f>
        <v>0</v>
      </c>
      <c r="AF73" s="61">
        <f>ลงข้อมูล!AD113</f>
        <v>0</v>
      </c>
      <c r="AG73" s="61">
        <f>ลงข้อมูล!AE113</f>
        <v>0</v>
      </c>
      <c r="AH73" s="61">
        <f>ลงข้อมูล!AF113</f>
        <v>0</v>
      </c>
      <c r="AI73" s="61">
        <f t="shared" si="30"/>
        <v>0</v>
      </c>
      <c r="AJ73" s="61">
        <f t="shared" si="30"/>
        <v>0</v>
      </c>
      <c r="AK73" s="49">
        <f t="shared" si="22"/>
        <v>0</v>
      </c>
    </row>
    <row r="74" spans="1:37" ht="20.100000000000001" customHeight="1" x14ac:dyDescent="0.3">
      <c r="A74" s="32">
        <v>21</v>
      </c>
      <c r="B74" s="54" t="s">
        <v>79</v>
      </c>
      <c r="C74" s="62">
        <v>0</v>
      </c>
      <c r="D74" s="62">
        <f>ลงข้อมูล!B114</f>
        <v>0</v>
      </c>
      <c r="E74" s="62">
        <f>ลงข้อมูล!C114</f>
        <v>0</v>
      </c>
      <c r="F74" s="62">
        <f>ลงข้อมูล!D114</f>
        <v>0</v>
      </c>
      <c r="G74" s="62">
        <f>ลงข้อมูล!E114</f>
        <v>0</v>
      </c>
      <c r="H74" s="50">
        <f>ลงข้อมูล!F114</f>
        <v>0</v>
      </c>
      <c r="I74" s="62">
        <f>ลงข้อมูล!I114</f>
        <v>0</v>
      </c>
      <c r="J74" s="62">
        <f>ลงข้อมูล!J114</f>
        <v>0</v>
      </c>
      <c r="K74" s="62">
        <f>ลงข้อมูล!K114</f>
        <v>0</v>
      </c>
      <c r="L74" s="62">
        <f>ลงข้อมูล!L114</f>
        <v>0</v>
      </c>
      <c r="M74" s="62">
        <f>ลงข้อมูล!M114</f>
        <v>0</v>
      </c>
      <c r="N74" s="62">
        <f>ลงข้อมูล!N114</f>
        <v>0</v>
      </c>
      <c r="O74" s="62">
        <f>ลงข้อมูล!O114</f>
        <v>0</v>
      </c>
      <c r="P74" s="62">
        <f>ลงข้อมูล!P114</f>
        <v>0</v>
      </c>
      <c r="Q74" s="62">
        <f>ลงข้อมูล!Q114</f>
        <v>0</v>
      </c>
      <c r="R74" s="62">
        <f>ลงข้อมูล!R114</f>
        <v>0</v>
      </c>
      <c r="S74" s="62">
        <f>ลงข้อมูล!S114</f>
        <v>0</v>
      </c>
      <c r="T74" s="62">
        <f>ลงข้อมูล!T114</f>
        <v>0</v>
      </c>
      <c r="U74" s="62">
        <f>ลงข้อมูล!U114</f>
        <v>0</v>
      </c>
      <c r="V74" s="62">
        <f>ลงข้อมูล!V114</f>
        <v>0</v>
      </c>
      <c r="W74" s="62">
        <f>ลงข้อมูล!W114</f>
        <v>0</v>
      </c>
      <c r="X74" s="62">
        <f>ลงข้อมูล!X114</f>
        <v>0</v>
      </c>
      <c r="Y74" s="62">
        <f>ลงข้อมูล!Y114</f>
        <v>0</v>
      </c>
      <c r="Z74" s="62">
        <f>ลงข้อมูล!Z114</f>
        <v>0</v>
      </c>
      <c r="AA74" s="62">
        <f t="shared" si="28"/>
        <v>0</v>
      </c>
      <c r="AB74" s="62">
        <f t="shared" si="29"/>
        <v>0</v>
      </c>
      <c r="AC74" s="62">
        <f>ลงข้อมูล!AA114</f>
        <v>0</v>
      </c>
      <c r="AD74" s="62">
        <f>ลงข้อมูล!AB114</f>
        <v>0</v>
      </c>
      <c r="AE74" s="62">
        <f>ลงข้อมูล!AC114</f>
        <v>0</v>
      </c>
      <c r="AF74" s="62">
        <f>ลงข้อมูล!AD114</f>
        <v>0</v>
      </c>
      <c r="AG74" s="62">
        <f>ลงข้อมูล!AE114</f>
        <v>0</v>
      </c>
      <c r="AH74" s="62">
        <f>ลงข้อมูล!AF114</f>
        <v>0</v>
      </c>
      <c r="AI74" s="62">
        <f t="shared" si="30"/>
        <v>0</v>
      </c>
      <c r="AJ74" s="62">
        <f t="shared" si="30"/>
        <v>0</v>
      </c>
      <c r="AK74" s="50">
        <f t="shared" si="22"/>
        <v>0</v>
      </c>
    </row>
    <row r="75" spans="1:37" ht="24" customHeight="1" x14ac:dyDescent="0.3">
      <c r="A75" s="123" t="s">
        <v>97</v>
      </c>
      <c r="B75" s="124"/>
      <c r="C75" s="55">
        <f>SUM(C76:C89)</f>
        <v>5983</v>
      </c>
      <c r="D75" s="55">
        <f t="shared" ref="D75:AJ75" si="31">SUM(D76:D89)</f>
        <v>25</v>
      </c>
      <c r="E75" s="55">
        <f t="shared" si="31"/>
        <v>6142</v>
      </c>
      <c r="F75" s="55">
        <f t="shared" si="31"/>
        <v>4660</v>
      </c>
      <c r="G75" s="55">
        <f t="shared" si="31"/>
        <v>5927</v>
      </c>
      <c r="H75" s="47">
        <f t="shared" si="31"/>
        <v>61954.14</v>
      </c>
      <c r="I75" s="55">
        <f t="shared" si="31"/>
        <v>73</v>
      </c>
      <c r="J75" s="55">
        <f t="shared" si="31"/>
        <v>89</v>
      </c>
      <c r="K75" s="55">
        <f t="shared" si="31"/>
        <v>3134</v>
      </c>
      <c r="L75" s="55">
        <f t="shared" si="31"/>
        <v>1134</v>
      </c>
      <c r="M75" s="55">
        <f t="shared" si="31"/>
        <v>3396</v>
      </c>
      <c r="N75" s="55">
        <f t="shared" si="31"/>
        <v>32314.5</v>
      </c>
      <c r="O75" s="55">
        <f t="shared" si="31"/>
        <v>953</v>
      </c>
      <c r="P75" s="55">
        <f t="shared" si="31"/>
        <v>10281.512000000001</v>
      </c>
      <c r="Q75" s="55">
        <f t="shared" si="31"/>
        <v>957</v>
      </c>
      <c r="R75" s="55">
        <f t="shared" si="31"/>
        <v>10316.684999999999</v>
      </c>
      <c r="S75" s="55">
        <f t="shared" si="31"/>
        <v>1</v>
      </c>
      <c r="T75" s="55">
        <f t="shared" si="31"/>
        <v>4.9775</v>
      </c>
      <c r="U75" s="55">
        <f t="shared" si="31"/>
        <v>388</v>
      </c>
      <c r="V75" s="55">
        <f t="shared" si="31"/>
        <v>321</v>
      </c>
      <c r="W75" s="55">
        <f t="shared" si="31"/>
        <v>1258</v>
      </c>
      <c r="X75" s="55">
        <f t="shared" si="31"/>
        <v>14961.73</v>
      </c>
      <c r="Y75" s="55">
        <f t="shared" si="31"/>
        <v>228</v>
      </c>
      <c r="Z75" s="55">
        <f t="shared" si="31"/>
        <v>1965</v>
      </c>
      <c r="AA75" s="55">
        <f t="shared" si="31"/>
        <v>3624</v>
      </c>
      <c r="AB75" s="55">
        <f t="shared" si="31"/>
        <v>34279.5</v>
      </c>
      <c r="AC75" s="55">
        <f t="shared" si="31"/>
        <v>753</v>
      </c>
      <c r="AD75" s="55">
        <f t="shared" si="31"/>
        <v>7756</v>
      </c>
      <c r="AE75" s="55">
        <f t="shared" si="31"/>
        <v>753</v>
      </c>
      <c r="AF75" s="55">
        <f t="shared" si="31"/>
        <v>7756</v>
      </c>
      <c r="AG75" s="55">
        <f t="shared" si="31"/>
        <v>0</v>
      </c>
      <c r="AH75" s="55">
        <f t="shared" si="31"/>
        <v>0</v>
      </c>
      <c r="AI75" s="55">
        <f t="shared" si="31"/>
        <v>4377</v>
      </c>
      <c r="AJ75" s="55">
        <f t="shared" si="31"/>
        <v>42035.5</v>
      </c>
      <c r="AK75" s="47">
        <f t="shared" si="22"/>
        <v>73.157278957044966</v>
      </c>
    </row>
    <row r="76" spans="1:37" ht="20.100000000000001" customHeight="1" x14ac:dyDescent="0.3">
      <c r="A76" s="30">
        <v>1</v>
      </c>
      <c r="B76" s="51" t="s">
        <v>81</v>
      </c>
      <c r="C76" s="60">
        <v>666</v>
      </c>
      <c r="D76" s="60">
        <f>ลงข้อมูล!B127</f>
        <v>4</v>
      </c>
      <c r="E76" s="60">
        <f>ลงข้อมูล!C127</f>
        <v>666</v>
      </c>
      <c r="F76" s="60">
        <f>ลงข้อมูล!D127</f>
        <v>666</v>
      </c>
      <c r="G76" s="60">
        <f>ลงข้อมูล!E127</f>
        <v>666</v>
      </c>
      <c r="H76" s="48">
        <f>ลงข้อมูล!F127</f>
        <v>11362.6</v>
      </c>
      <c r="I76" s="60">
        <f>ลงข้อมูล!I127</f>
        <v>0</v>
      </c>
      <c r="J76" s="60">
        <f>ลงข้อมูล!J127</f>
        <v>0</v>
      </c>
      <c r="K76" s="60">
        <f>ลงข้อมูล!K127</f>
        <v>339</v>
      </c>
      <c r="L76" s="60">
        <f>ลงข้อมูล!L127</f>
        <v>0</v>
      </c>
      <c r="M76" s="60">
        <f>ลงข้อมูล!M127</f>
        <v>339</v>
      </c>
      <c r="N76" s="60">
        <f>ลงข้อมูล!N127</f>
        <v>6442.88</v>
      </c>
      <c r="O76" s="60">
        <f>ลงข้อมูล!O127</f>
        <v>0</v>
      </c>
      <c r="P76" s="60">
        <f>ลงข้อมูล!P127</f>
        <v>0</v>
      </c>
      <c r="Q76" s="60">
        <f>ลงข้อมูล!Q127</f>
        <v>0</v>
      </c>
      <c r="R76" s="60">
        <f>ลงข้อมูล!R127</f>
        <v>0</v>
      </c>
      <c r="S76" s="60">
        <f>ลงข้อมูล!S127</f>
        <v>0</v>
      </c>
      <c r="T76" s="60">
        <f>ลงข้อมูล!T127</f>
        <v>0</v>
      </c>
      <c r="U76" s="60">
        <f>ลงข้อมูล!U127</f>
        <v>0</v>
      </c>
      <c r="V76" s="60">
        <f>ลงข้อมูล!V127</f>
        <v>0</v>
      </c>
      <c r="W76" s="60">
        <f>ลงข้อมูล!W127</f>
        <v>327</v>
      </c>
      <c r="X76" s="60">
        <f>ลงข้อมูล!X127</f>
        <v>4919.7299999999996</v>
      </c>
      <c r="Y76" s="60">
        <f>ลงข้อมูล!Y127</f>
        <v>0</v>
      </c>
      <c r="Z76" s="60">
        <f>ลงข้อมูล!Z127</f>
        <v>0</v>
      </c>
      <c r="AA76" s="60">
        <f t="shared" ref="AA76:AA89" si="32">SUM(M76,Y76)</f>
        <v>339</v>
      </c>
      <c r="AB76" s="60">
        <f t="shared" ref="AB76:AB89" si="33">SUM(N76,Z76)</f>
        <v>6442.88</v>
      </c>
      <c r="AC76" s="60">
        <f>ลงข้อมูล!AA127</f>
        <v>0</v>
      </c>
      <c r="AD76" s="60">
        <f>ลงข้อมูล!AB127</f>
        <v>0</v>
      </c>
      <c r="AE76" s="60">
        <f>ลงข้อมูล!AC127</f>
        <v>0</v>
      </c>
      <c r="AF76" s="60">
        <f>ลงข้อมูล!AD127</f>
        <v>0</v>
      </c>
      <c r="AG76" s="60">
        <f>ลงข้อมูล!AE127</f>
        <v>0</v>
      </c>
      <c r="AH76" s="60">
        <f>ลงข้อมูล!AF127</f>
        <v>0</v>
      </c>
      <c r="AI76" s="60">
        <f t="shared" ref="AI76:AJ89" si="34">SUM(AA76,AC76)</f>
        <v>339</v>
      </c>
      <c r="AJ76" s="60">
        <f t="shared" si="34"/>
        <v>6442.88</v>
      </c>
      <c r="AK76" s="48">
        <f t="shared" si="22"/>
        <v>50.900900900900901</v>
      </c>
    </row>
    <row r="77" spans="1:37" ht="20.100000000000001" customHeight="1" x14ac:dyDescent="0.3">
      <c r="A77" s="31">
        <v>2</v>
      </c>
      <c r="B77" s="52" t="s">
        <v>82</v>
      </c>
      <c r="C77" s="61">
        <v>1000</v>
      </c>
      <c r="D77" s="61">
        <f>ลงข้อมูล!B128</f>
        <v>3</v>
      </c>
      <c r="E77" s="61">
        <f>ลงข้อมูล!C128</f>
        <v>1000</v>
      </c>
      <c r="F77" s="61">
        <f>ลงข้อมูล!D128</f>
        <v>1000</v>
      </c>
      <c r="G77" s="61">
        <f>ลงข้อมูล!E128</f>
        <v>1000</v>
      </c>
      <c r="H77" s="49">
        <f>ลงข้อมูล!F128</f>
        <v>15350</v>
      </c>
      <c r="I77" s="61">
        <f>ลงข้อมูล!I128</f>
        <v>0</v>
      </c>
      <c r="J77" s="61">
        <f>ลงข้อมูล!J128</f>
        <v>0</v>
      </c>
      <c r="K77" s="61">
        <f>ลงข้อมูล!K128</f>
        <v>438</v>
      </c>
      <c r="L77" s="61">
        <f>ลงข้อมูล!L128</f>
        <v>438</v>
      </c>
      <c r="M77" s="61">
        <f>ลงข้อมูล!M128</f>
        <v>438</v>
      </c>
      <c r="N77" s="61">
        <f>ลงข้อมูล!N128</f>
        <v>6713</v>
      </c>
      <c r="O77" s="61">
        <f>ลงข้อมูล!O128</f>
        <v>0</v>
      </c>
      <c r="P77" s="61">
        <f>ลงข้อมูล!P128</f>
        <v>0</v>
      </c>
      <c r="Q77" s="61">
        <f>ลงข้อมูล!Q128</f>
        <v>0</v>
      </c>
      <c r="R77" s="61">
        <f>ลงข้อมูล!R128</f>
        <v>0</v>
      </c>
      <c r="S77" s="61">
        <f>ลงข้อมูล!S128</f>
        <v>0</v>
      </c>
      <c r="T77" s="61">
        <f>ลงข้อมูล!T128</f>
        <v>0</v>
      </c>
      <c r="U77" s="61">
        <f>ลงข้อมูล!U128</f>
        <v>0</v>
      </c>
      <c r="V77" s="61">
        <f>ลงข้อมูล!V128</f>
        <v>0</v>
      </c>
      <c r="W77" s="61">
        <f>ลงข้อมูล!W128</f>
        <v>0</v>
      </c>
      <c r="X77" s="61">
        <f>ลงข้อมูล!X128</f>
        <v>0</v>
      </c>
      <c r="Y77" s="61">
        <f>ลงข้อมูล!Y128</f>
        <v>0</v>
      </c>
      <c r="Z77" s="61">
        <f>ลงข้อมูล!Z128</f>
        <v>0</v>
      </c>
      <c r="AA77" s="61">
        <f t="shared" si="32"/>
        <v>438</v>
      </c>
      <c r="AB77" s="61">
        <f t="shared" si="33"/>
        <v>6713</v>
      </c>
      <c r="AC77" s="61">
        <f>ลงข้อมูล!AA128</f>
        <v>0</v>
      </c>
      <c r="AD77" s="61">
        <f>ลงข้อมูล!AB128</f>
        <v>0</v>
      </c>
      <c r="AE77" s="61">
        <f>ลงข้อมูล!AC128</f>
        <v>0</v>
      </c>
      <c r="AF77" s="61">
        <f>ลงข้อมูล!AD128</f>
        <v>0</v>
      </c>
      <c r="AG77" s="61">
        <f>ลงข้อมูล!AE128</f>
        <v>0</v>
      </c>
      <c r="AH77" s="61">
        <f>ลงข้อมูล!AF128</f>
        <v>0</v>
      </c>
      <c r="AI77" s="61">
        <f t="shared" si="34"/>
        <v>438</v>
      </c>
      <c r="AJ77" s="61">
        <f t="shared" si="34"/>
        <v>6713</v>
      </c>
      <c r="AK77" s="49">
        <f t="shared" si="22"/>
        <v>43.8</v>
      </c>
    </row>
    <row r="78" spans="1:37" ht="20.100000000000001" customHeight="1" x14ac:dyDescent="0.3">
      <c r="A78" s="31">
        <v>3</v>
      </c>
      <c r="B78" s="52" t="s">
        <v>83</v>
      </c>
      <c r="C78" s="61">
        <v>106</v>
      </c>
      <c r="D78" s="61">
        <f>ลงข้อมูล!B129</f>
        <v>4</v>
      </c>
      <c r="E78" s="61">
        <f>ลงข้อมูล!C129</f>
        <v>106</v>
      </c>
      <c r="F78" s="61">
        <f>ลงข้อมูล!D129</f>
        <v>106</v>
      </c>
      <c r="G78" s="61">
        <f>ลงข้อมูล!E129</f>
        <v>106</v>
      </c>
      <c r="H78" s="49">
        <f>ลงข้อมูล!F129</f>
        <v>1043.06</v>
      </c>
      <c r="I78" s="61">
        <f>ลงข้อมูล!I129</f>
        <v>15</v>
      </c>
      <c r="J78" s="61">
        <f>ลงข้อมูล!J129</f>
        <v>6</v>
      </c>
      <c r="K78" s="61">
        <f>ลงข้อมูล!K129</f>
        <v>80</v>
      </c>
      <c r="L78" s="61">
        <f>ลงข้อมูล!L129</f>
        <v>0</v>
      </c>
      <c r="M78" s="61">
        <f>ลงข้อมูล!M129</f>
        <v>6</v>
      </c>
      <c r="N78" s="61">
        <f>ลงข้อมูล!N129</f>
        <v>45.37</v>
      </c>
      <c r="O78" s="61">
        <f>ลงข้อมูล!O129</f>
        <v>0</v>
      </c>
      <c r="P78" s="61">
        <f>ลงข้อมูล!P129</f>
        <v>0</v>
      </c>
      <c r="Q78" s="61">
        <f>ลงข้อมูล!Q129</f>
        <v>5</v>
      </c>
      <c r="R78" s="61">
        <f>ลงข้อมูล!R129</f>
        <v>40.15</v>
      </c>
      <c r="S78" s="61">
        <f>ลงข้อมูล!S129</f>
        <v>0</v>
      </c>
      <c r="T78" s="61">
        <f>ลงข้อมูล!T129</f>
        <v>0</v>
      </c>
      <c r="U78" s="61">
        <f>ลงข้อมูล!U129</f>
        <v>0</v>
      </c>
      <c r="V78" s="61">
        <f>ลงข้อมูล!V129</f>
        <v>0</v>
      </c>
      <c r="W78" s="61">
        <f>ลงข้อมูล!W129</f>
        <v>0</v>
      </c>
      <c r="X78" s="61">
        <f>ลงข้อมูล!X129</f>
        <v>0</v>
      </c>
      <c r="Y78" s="61">
        <f>ลงข้อมูล!Y129</f>
        <v>0</v>
      </c>
      <c r="Z78" s="61">
        <f>ลงข้อมูล!Z129</f>
        <v>0</v>
      </c>
      <c r="AA78" s="61">
        <f t="shared" si="32"/>
        <v>6</v>
      </c>
      <c r="AB78" s="61">
        <f t="shared" si="33"/>
        <v>45.37</v>
      </c>
      <c r="AC78" s="61">
        <f>ลงข้อมูล!AA129</f>
        <v>0</v>
      </c>
      <c r="AD78" s="61">
        <f>ลงข้อมูล!AB129</f>
        <v>0</v>
      </c>
      <c r="AE78" s="61">
        <f>ลงข้อมูล!AC129</f>
        <v>0</v>
      </c>
      <c r="AF78" s="61">
        <f>ลงข้อมูล!AD129</f>
        <v>0</v>
      </c>
      <c r="AG78" s="61">
        <f>ลงข้อมูล!AE129</f>
        <v>0</v>
      </c>
      <c r="AH78" s="61">
        <f>ลงข้อมูล!AF129</f>
        <v>0</v>
      </c>
      <c r="AI78" s="61">
        <f t="shared" si="34"/>
        <v>6</v>
      </c>
      <c r="AJ78" s="61">
        <f t="shared" si="34"/>
        <v>45.37</v>
      </c>
      <c r="AK78" s="49">
        <f t="shared" si="22"/>
        <v>5.6603773584905657</v>
      </c>
    </row>
    <row r="79" spans="1:37" ht="20.100000000000001" customHeight="1" x14ac:dyDescent="0.3">
      <c r="A79" s="31">
        <v>4</v>
      </c>
      <c r="B79" s="52" t="s">
        <v>84</v>
      </c>
      <c r="C79" s="61">
        <v>1000</v>
      </c>
      <c r="D79" s="61">
        <f>ลงข้อมูล!B130</f>
        <v>6</v>
      </c>
      <c r="E79" s="61">
        <f>ลงข้อมูล!C130</f>
        <v>1000</v>
      </c>
      <c r="F79" s="61">
        <f>ลงข้อมูล!D130</f>
        <v>1000</v>
      </c>
      <c r="G79" s="61">
        <f>ลงข้อมูล!E130</f>
        <v>1000</v>
      </c>
      <c r="H79" s="49">
        <f>ลงข้อมูล!F130</f>
        <v>8493.48</v>
      </c>
      <c r="I79" s="61">
        <f>ลงข้อมูล!I130</f>
        <v>0</v>
      </c>
      <c r="J79" s="61">
        <f>ลงข้อมูล!J130</f>
        <v>0</v>
      </c>
      <c r="K79" s="61">
        <f>ลงข้อมูล!K130</f>
        <v>655</v>
      </c>
      <c r="L79" s="61">
        <f>ลงข้อมูล!L130</f>
        <v>0</v>
      </c>
      <c r="M79" s="61">
        <f>ลงข้อมูล!M130</f>
        <v>655</v>
      </c>
      <c r="N79" s="61">
        <f>ลงข้อมูล!N130</f>
        <v>5104</v>
      </c>
      <c r="O79" s="61">
        <f>ลงข้อมูล!O130</f>
        <v>0</v>
      </c>
      <c r="P79" s="61">
        <f>ลงข้อมูล!P130</f>
        <v>0</v>
      </c>
      <c r="Q79" s="61">
        <f>ลงข้อมูล!Q130</f>
        <v>0</v>
      </c>
      <c r="R79" s="61">
        <f>ลงข้อมูล!R130</f>
        <v>0</v>
      </c>
      <c r="S79" s="61">
        <f>ลงข้อมูล!S130</f>
        <v>0</v>
      </c>
      <c r="T79" s="61">
        <f>ลงข้อมูล!T130</f>
        <v>0</v>
      </c>
      <c r="U79" s="61">
        <f>ลงข้อมูล!U130</f>
        <v>345</v>
      </c>
      <c r="V79" s="61">
        <f>ลงข้อมูล!V130</f>
        <v>0</v>
      </c>
      <c r="W79" s="61">
        <f>ลงข้อมูล!W130</f>
        <v>0</v>
      </c>
      <c r="X79" s="61">
        <f>ลงข้อมูล!X130</f>
        <v>0</v>
      </c>
      <c r="Y79" s="61">
        <f>ลงข้อมูล!Y130</f>
        <v>93</v>
      </c>
      <c r="Z79" s="61">
        <f>ลงข้อมูล!Z130</f>
        <v>0</v>
      </c>
      <c r="AA79" s="61">
        <f t="shared" si="32"/>
        <v>748</v>
      </c>
      <c r="AB79" s="61">
        <f t="shared" si="33"/>
        <v>5104</v>
      </c>
      <c r="AC79" s="61">
        <f>ลงข้อมูล!AA130</f>
        <v>0</v>
      </c>
      <c r="AD79" s="61">
        <f>ลงข้อมูล!AB130</f>
        <v>0</v>
      </c>
      <c r="AE79" s="61">
        <f>ลงข้อมูล!AC130</f>
        <v>0</v>
      </c>
      <c r="AF79" s="61">
        <f>ลงข้อมูล!AD130</f>
        <v>0</v>
      </c>
      <c r="AG79" s="61">
        <f>ลงข้อมูล!AE130</f>
        <v>0</v>
      </c>
      <c r="AH79" s="61">
        <f>ลงข้อมูล!AF130</f>
        <v>0</v>
      </c>
      <c r="AI79" s="61">
        <f t="shared" si="34"/>
        <v>748</v>
      </c>
      <c r="AJ79" s="61">
        <f t="shared" si="34"/>
        <v>5104</v>
      </c>
      <c r="AK79" s="49">
        <f t="shared" si="22"/>
        <v>74.8</v>
      </c>
    </row>
    <row r="80" spans="1:37" ht="20.100000000000001" customHeight="1" x14ac:dyDescent="0.3">
      <c r="A80" s="31">
        <v>5</v>
      </c>
      <c r="B80" s="52" t="s">
        <v>85</v>
      </c>
      <c r="C80" s="61">
        <v>0</v>
      </c>
      <c r="D80" s="61">
        <f>ลงข้อมูล!B131</f>
        <v>0</v>
      </c>
      <c r="E80" s="61">
        <f>ลงข้อมูล!C131</f>
        <v>0</v>
      </c>
      <c r="F80" s="61">
        <f>ลงข้อมูล!D131</f>
        <v>0</v>
      </c>
      <c r="G80" s="61">
        <f>ลงข้อมูล!E131</f>
        <v>0</v>
      </c>
      <c r="H80" s="49">
        <f>ลงข้อมูล!F131</f>
        <v>0</v>
      </c>
      <c r="I80" s="61">
        <f>ลงข้อมูล!I131</f>
        <v>0</v>
      </c>
      <c r="J80" s="61">
        <f>ลงข้อมูล!J131</f>
        <v>0</v>
      </c>
      <c r="K80" s="61">
        <f>ลงข้อมูล!K131</f>
        <v>0</v>
      </c>
      <c r="L80" s="61">
        <f>ลงข้อมูล!L131</f>
        <v>0</v>
      </c>
      <c r="M80" s="61">
        <f>ลงข้อมูล!M131</f>
        <v>0</v>
      </c>
      <c r="N80" s="61">
        <f>ลงข้อมูล!N131</f>
        <v>0</v>
      </c>
      <c r="O80" s="61">
        <f>ลงข้อมูล!O131</f>
        <v>0</v>
      </c>
      <c r="P80" s="61">
        <f>ลงข้อมูล!P131</f>
        <v>0</v>
      </c>
      <c r="Q80" s="61">
        <f>ลงข้อมูล!Q131</f>
        <v>0</v>
      </c>
      <c r="R80" s="61">
        <f>ลงข้อมูล!R131</f>
        <v>0</v>
      </c>
      <c r="S80" s="61">
        <f>ลงข้อมูล!S131</f>
        <v>0</v>
      </c>
      <c r="T80" s="61">
        <f>ลงข้อมูล!T131</f>
        <v>0</v>
      </c>
      <c r="U80" s="61">
        <f>ลงข้อมูล!U131</f>
        <v>0</v>
      </c>
      <c r="V80" s="61">
        <f>ลงข้อมูล!V131</f>
        <v>0</v>
      </c>
      <c r="W80" s="61">
        <f>ลงข้อมูล!W131</f>
        <v>0</v>
      </c>
      <c r="X80" s="61">
        <f>ลงข้อมูล!X131</f>
        <v>0</v>
      </c>
      <c r="Y80" s="61">
        <f>ลงข้อมูล!Y131</f>
        <v>0</v>
      </c>
      <c r="Z80" s="61">
        <f>ลงข้อมูล!Z131</f>
        <v>0</v>
      </c>
      <c r="AA80" s="61">
        <f t="shared" si="32"/>
        <v>0</v>
      </c>
      <c r="AB80" s="61">
        <f t="shared" si="33"/>
        <v>0</v>
      </c>
      <c r="AC80" s="61">
        <f>ลงข้อมูล!AA131</f>
        <v>0</v>
      </c>
      <c r="AD80" s="61">
        <f>ลงข้อมูล!AB131</f>
        <v>0</v>
      </c>
      <c r="AE80" s="61">
        <f>ลงข้อมูล!AC131</f>
        <v>0</v>
      </c>
      <c r="AF80" s="61">
        <f>ลงข้อมูล!AD131</f>
        <v>0</v>
      </c>
      <c r="AG80" s="61">
        <f>ลงข้อมูล!AE131</f>
        <v>0</v>
      </c>
      <c r="AH80" s="61">
        <f>ลงข้อมูล!AF131</f>
        <v>0</v>
      </c>
      <c r="AI80" s="61">
        <f t="shared" si="34"/>
        <v>0</v>
      </c>
      <c r="AJ80" s="61">
        <f t="shared" si="34"/>
        <v>0</v>
      </c>
      <c r="AK80" s="49">
        <f t="shared" ref="AK80:AK89" si="35">IF(C80&gt;0,AI80*100/C80,0)</f>
        <v>0</v>
      </c>
    </row>
    <row r="81" spans="1:37" ht="20.100000000000001" customHeight="1" x14ac:dyDescent="0.3">
      <c r="A81" s="31">
        <v>6</v>
      </c>
      <c r="B81" s="52" t="s">
        <v>86</v>
      </c>
      <c r="C81" s="61">
        <v>0</v>
      </c>
      <c r="D81" s="61">
        <f>ลงข้อมูล!B132</f>
        <v>0</v>
      </c>
      <c r="E81" s="61">
        <f>ลงข้อมูล!C132</f>
        <v>0</v>
      </c>
      <c r="F81" s="61">
        <f>ลงข้อมูล!D132</f>
        <v>0</v>
      </c>
      <c r="G81" s="61">
        <f>ลงข้อมูล!E132</f>
        <v>0</v>
      </c>
      <c r="H81" s="49">
        <f>ลงข้อมูล!F132</f>
        <v>0</v>
      </c>
      <c r="I81" s="61">
        <f>ลงข้อมูล!I132</f>
        <v>0</v>
      </c>
      <c r="J81" s="61">
        <f>ลงข้อมูล!J132</f>
        <v>0</v>
      </c>
      <c r="K81" s="61">
        <f>ลงข้อมูล!K132</f>
        <v>0</v>
      </c>
      <c r="L81" s="61">
        <f>ลงข้อมูล!L132</f>
        <v>0</v>
      </c>
      <c r="M81" s="61">
        <f>ลงข้อมูล!M132</f>
        <v>0</v>
      </c>
      <c r="N81" s="61">
        <f>ลงข้อมูล!N132</f>
        <v>0</v>
      </c>
      <c r="O81" s="61">
        <f>ลงข้อมูล!O132</f>
        <v>0</v>
      </c>
      <c r="P81" s="61">
        <f>ลงข้อมูล!P132</f>
        <v>0</v>
      </c>
      <c r="Q81" s="61">
        <f>ลงข้อมูล!Q132</f>
        <v>0</v>
      </c>
      <c r="R81" s="61">
        <f>ลงข้อมูล!R132</f>
        <v>0</v>
      </c>
      <c r="S81" s="61">
        <f>ลงข้อมูล!S132</f>
        <v>0</v>
      </c>
      <c r="T81" s="61">
        <f>ลงข้อมูล!T132</f>
        <v>0</v>
      </c>
      <c r="U81" s="61">
        <f>ลงข้อมูล!U132</f>
        <v>0</v>
      </c>
      <c r="V81" s="61">
        <f>ลงข้อมูล!V132</f>
        <v>0</v>
      </c>
      <c r="W81" s="61">
        <f>ลงข้อมูล!W132</f>
        <v>0</v>
      </c>
      <c r="X81" s="61">
        <f>ลงข้อมูล!X132</f>
        <v>0</v>
      </c>
      <c r="Y81" s="61">
        <f>ลงข้อมูล!Y132</f>
        <v>0</v>
      </c>
      <c r="Z81" s="61">
        <f>ลงข้อมูล!Z132</f>
        <v>0</v>
      </c>
      <c r="AA81" s="61">
        <f t="shared" si="32"/>
        <v>0</v>
      </c>
      <c r="AB81" s="61">
        <f t="shared" si="33"/>
        <v>0</v>
      </c>
      <c r="AC81" s="61">
        <f>ลงข้อมูล!AA132</f>
        <v>0</v>
      </c>
      <c r="AD81" s="61">
        <f>ลงข้อมูล!AB132</f>
        <v>0</v>
      </c>
      <c r="AE81" s="61">
        <f>ลงข้อมูล!AC132</f>
        <v>0</v>
      </c>
      <c r="AF81" s="61">
        <f>ลงข้อมูล!AD132</f>
        <v>0</v>
      </c>
      <c r="AG81" s="61">
        <f>ลงข้อมูล!AE132</f>
        <v>0</v>
      </c>
      <c r="AH81" s="61">
        <f>ลงข้อมูล!AF132</f>
        <v>0</v>
      </c>
      <c r="AI81" s="61">
        <f t="shared" si="34"/>
        <v>0</v>
      </c>
      <c r="AJ81" s="61">
        <f t="shared" si="34"/>
        <v>0</v>
      </c>
      <c r="AK81" s="49">
        <f t="shared" si="35"/>
        <v>0</v>
      </c>
    </row>
    <row r="82" spans="1:37" ht="20.100000000000001" customHeight="1" x14ac:dyDescent="0.3">
      <c r="A82" s="31">
        <v>7</v>
      </c>
      <c r="B82" s="53" t="s">
        <v>87</v>
      </c>
      <c r="C82" s="61">
        <v>211</v>
      </c>
      <c r="D82" s="61">
        <f>ลงข้อมูล!B133</f>
        <v>3</v>
      </c>
      <c r="E82" s="61">
        <f>ลงข้อมูล!C133</f>
        <v>211</v>
      </c>
      <c r="F82" s="61">
        <f>ลงข้อมูล!D133</f>
        <v>211</v>
      </c>
      <c r="G82" s="61">
        <f>ลงข้อมูล!E133</f>
        <v>211</v>
      </c>
      <c r="H82" s="49">
        <f>ลงข้อมูล!F133</f>
        <v>2505</v>
      </c>
      <c r="I82" s="61">
        <f>ลงข้อมูล!I133</f>
        <v>52</v>
      </c>
      <c r="J82" s="61">
        <f>ลงข้อมูล!J133</f>
        <v>44</v>
      </c>
      <c r="K82" s="61">
        <f>ลงข้อมูล!K133</f>
        <v>211</v>
      </c>
      <c r="L82" s="61">
        <f>ลงข้อมูล!L133</f>
        <v>0</v>
      </c>
      <c r="M82" s="61">
        <f>ลงข้อมูล!M133</f>
        <v>187</v>
      </c>
      <c r="N82" s="61">
        <f>ลงข้อมูล!N133</f>
        <v>2085.25</v>
      </c>
      <c r="O82" s="61">
        <f>ลงข้อมูล!O133</f>
        <v>22</v>
      </c>
      <c r="P82" s="61">
        <f>ลงข้อมูล!P133</f>
        <v>239.512</v>
      </c>
      <c r="Q82" s="61">
        <f>ลงข้อมูล!Q133</f>
        <v>21</v>
      </c>
      <c r="R82" s="61">
        <f>ลงข้อมูล!R133</f>
        <v>234.535</v>
      </c>
      <c r="S82" s="61">
        <f>ลงข้อมูล!S133</f>
        <v>1</v>
      </c>
      <c r="T82" s="61">
        <f>ลงข้อมูล!T133</f>
        <v>4.9775</v>
      </c>
      <c r="U82" s="61">
        <f>ลงข้อมูล!U133</f>
        <v>0</v>
      </c>
      <c r="V82" s="61">
        <f>ลงข้อมูล!V133</f>
        <v>0</v>
      </c>
      <c r="W82" s="61">
        <f>ลงข้อมูล!W133</f>
        <v>0</v>
      </c>
      <c r="X82" s="61">
        <f>ลงข้อมูล!X133</f>
        <v>0</v>
      </c>
      <c r="Y82" s="61">
        <f>ลงข้อมูล!Y133</f>
        <v>0</v>
      </c>
      <c r="Z82" s="61">
        <f>ลงข้อมูล!Z133</f>
        <v>0</v>
      </c>
      <c r="AA82" s="61">
        <f t="shared" si="32"/>
        <v>187</v>
      </c>
      <c r="AB82" s="61">
        <f t="shared" si="33"/>
        <v>2085.25</v>
      </c>
      <c r="AC82" s="61">
        <f>ลงข้อมูล!AA133</f>
        <v>0</v>
      </c>
      <c r="AD82" s="61">
        <f>ลงข้อมูล!AB133</f>
        <v>0</v>
      </c>
      <c r="AE82" s="61">
        <f>ลงข้อมูล!AC133</f>
        <v>0</v>
      </c>
      <c r="AF82" s="61">
        <f>ลงข้อมูล!AD133</f>
        <v>0</v>
      </c>
      <c r="AG82" s="61">
        <f>ลงข้อมูล!AE133</f>
        <v>0</v>
      </c>
      <c r="AH82" s="61">
        <f>ลงข้อมูล!AF133</f>
        <v>0</v>
      </c>
      <c r="AI82" s="61">
        <f t="shared" si="34"/>
        <v>187</v>
      </c>
      <c r="AJ82" s="61">
        <f t="shared" si="34"/>
        <v>2085.25</v>
      </c>
      <c r="AK82" s="49">
        <f t="shared" si="35"/>
        <v>88.625592417061611</v>
      </c>
    </row>
    <row r="83" spans="1:37" ht="20.100000000000001" customHeight="1" x14ac:dyDescent="0.3">
      <c r="A83" s="31">
        <v>8</v>
      </c>
      <c r="B83" s="52" t="s">
        <v>88</v>
      </c>
      <c r="C83" s="61">
        <v>1000</v>
      </c>
      <c r="D83" s="61">
        <f>ลงข้อมูล!B134</f>
        <v>3</v>
      </c>
      <c r="E83" s="61">
        <f>ลงข้อมูล!C134</f>
        <v>1144</v>
      </c>
      <c r="F83" s="61">
        <f>ลงข้อมูล!D134</f>
        <v>0</v>
      </c>
      <c r="G83" s="61">
        <f>ลงข้อมูล!E134</f>
        <v>1144</v>
      </c>
      <c r="H83" s="49">
        <f>ลงข้อมูล!F134</f>
        <v>5543</v>
      </c>
      <c r="I83" s="61">
        <f>ลงข้อมูล!I134</f>
        <v>0</v>
      </c>
      <c r="J83" s="61">
        <f>ลงข้อมูล!J134</f>
        <v>0</v>
      </c>
      <c r="K83" s="61">
        <f>ลงข้อมูล!K134</f>
        <v>502</v>
      </c>
      <c r="L83" s="61">
        <f>ลงข้อมูล!L134</f>
        <v>400</v>
      </c>
      <c r="M83" s="61">
        <f>ลงข้อมูล!M134</f>
        <v>902</v>
      </c>
      <c r="N83" s="61">
        <f>ลงข้อมูล!N134</f>
        <v>4309</v>
      </c>
      <c r="O83" s="61">
        <f>ลงข้อมูล!O134</f>
        <v>0</v>
      </c>
      <c r="P83" s="61">
        <f>ลงข้อมูล!P134</f>
        <v>0</v>
      </c>
      <c r="Q83" s="61">
        <f>ลงข้อมูล!Q134</f>
        <v>0</v>
      </c>
      <c r="R83" s="61">
        <f>ลงข้อมูล!R134</f>
        <v>0</v>
      </c>
      <c r="S83" s="61">
        <f>ลงข้อมูล!S134</f>
        <v>0</v>
      </c>
      <c r="T83" s="61">
        <f>ลงข้อมูล!T134</f>
        <v>0</v>
      </c>
      <c r="U83" s="61">
        <f>ลงข้อมูล!U134</f>
        <v>0</v>
      </c>
      <c r="V83" s="61">
        <f>ลงข้อมูล!V134</f>
        <v>0</v>
      </c>
      <c r="W83" s="61">
        <f>ลงข้อมูล!W134</f>
        <v>0</v>
      </c>
      <c r="X83" s="61">
        <f>ลงข้อมูล!X134</f>
        <v>0</v>
      </c>
      <c r="Y83" s="61">
        <f>ลงข้อมูล!Y134</f>
        <v>0</v>
      </c>
      <c r="Z83" s="61">
        <f>ลงข้อมูล!Z134</f>
        <v>0</v>
      </c>
      <c r="AA83" s="61">
        <f t="shared" si="32"/>
        <v>902</v>
      </c>
      <c r="AB83" s="61">
        <f t="shared" si="33"/>
        <v>4309</v>
      </c>
      <c r="AC83" s="61">
        <f>ลงข้อมูล!AA134</f>
        <v>0</v>
      </c>
      <c r="AD83" s="61">
        <f>ลงข้อมูล!AB134</f>
        <v>0</v>
      </c>
      <c r="AE83" s="61">
        <f>ลงข้อมูล!AC134</f>
        <v>0</v>
      </c>
      <c r="AF83" s="61">
        <f>ลงข้อมูล!AD134</f>
        <v>0</v>
      </c>
      <c r="AG83" s="61">
        <f>ลงข้อมูล!AE134</f>
        <v>0</v>
      </c>
      <c r="AH83" s="61">
        <f>ลงข้อมูล!AF134</f>
        <v>0</v>
      </c>
      <c r="AI83" s="61">
        <f t="shared" si="34"/>
        <v>902</v>
      </c>
      <c r="AJ83" s="61">
        <f t="shared" si="34"/>
        <v>4309</v>
      </c>
      <c r="AK83" s="49">
        <f t="shared" si="35"/>
        <v>90.2</v>
      </c>
    </row>
    <row r="84" spans="1:37" ht="20.100000000000001" customHeight="1" x14ac:dyDescent="0.3">
      <c r="A84" s="31">
        <v>9</v>
      </c>
      <c r="B84" s="52" t="s">
        <v>89</v>
      </c>
      <c r="C84" s="61">
        <v>0</v>
      </c>
      <c r="D84" s="61">
        <f>ลงข้อมูล!B135</f>
        <v>0</v>
      </c>
      <c r="E84" s="61">
        <f>ลงข้อมูล!C135</f>
        <v>0</v>
      </c>
      <c r="F84" s="61">
        <f>ลงข้อมูล!D135</f>
        <v>0</v>
      </c>
      <c r="G84" s="61">
        <f>ลงข้อมูล!E135</f>
        <v>0</v>
      </c>
      <c r="H84" s="49">
        <f>ลงข้อมูล!F135</f>
        <v>0</v>
      </c>
      <c r="I84" s="61">
        <f>ลงข้อมูล!I135</f>
        <v>0</v>
      </c>
      <c r="J84" s="61">
        <f>ลงข้อมูล!J135</f>
        <v>0</v>
      </c>
      <c r="K84" s="61">
        <f>ลงข้อมูล!K135</f>
        <v>0</v>
      </c>
      <c r="L84" s="61">
        <f>ลงข้อมูล!L135</f>
        <v>0</v>
      </c>
      <c r="M84" s="61">
        <f>ลงข้อมูล!M135</f>
        <v>0</v>
      </c>
      <c r="N84" s="61">
        <f>ลงข้อมูล!N135</f>
        <v>0</v>
      </c>
      <c r="O84" s="61">
        <f>ลงข้อมูล!O135</f>
        <v>0</v>
      </c>
      <c r="P84" s="61">
        <f>ลงข้อมูล!P135</f>
        <v>0</v>
      </c>
      <c r="Q84" s="61">
        <f>ลงข้อมูล!Q135</f>
        <v>0</v>
      </c>
      <c r="R84" s="61">
        <f>ลงข้อมูล!R135</f>
        <v>0</v>
      </c>
      <c r="S84" s="61">
        <f>ลงข้อมูล!S135</f>
        <v>0</v>
      </c>
      <c r="T84" s="61">
        <f>ลงข้อมูล!T135</f>
        <v>0</v>
      </c>
      <c r="U84" s="61">
        <f>ลงข้อมูล!U135</f>
        <v>0</v>
      </c>
      <c r="V84" s="61">
        <f>ลงข้อมูล!V135</f>
        <v>0</v>
      </c>
      <c r="W84" s="61">
        <f>ลงข้อมูล!W135</f>
        <v>0</v>
      </c>
      <c r="X84" s="61">
        <f>ลงข้อมูล!X135</f>
        <v>0</v>
      </c>
      <c r="Y84" s="61">
        <f>ลงข้อมูล!Y135</f>
        <v>0</v>
      </c>
      <c r="Z84" s="61">
        <f>ลงข้อมูล!Z135</f>
        <v>0</v>
      </c>
      <c r="AA84" s="61">
        <f t="shared" si="32"/>
        <v>0</v>
      </c>
      <c r="AB84" s="61">
        <f t="shared" si="33"/>
        <v>0</v>
      </c>
      <c r="AC84" s="61">
        <f>ลงข้อมูล!AA135</f>
        <v>0</v>
      </c>
      <c r="AD84" s="61">
        <f>ลงข้อมูล!AB135</f>
        <v>0</v>
      </c>
      <c r="AE84" s="61">
        <f>ลงข้อมูล!AC135</f>
        <v>0</v>
      </c>
      <c r="AF84" s="61">
        <f>ลงข้อมูล!AD135</f>
        <v>0</v>
      </c>
      <c r="AG84" s="61">
        <f>ลงข้อมูล!AE135</f>
        <v>0</v>
      </c>
      <c r="AH84" s="61">
        <f>ลงข้อมูล!AF135</f>
        <v>0</v>
      </c>
      <c r="AI84" s="61">
        <f t="shared" si="34"/>
        <v>0</v>
      </c>
      <c r="AJ84" s="61">
        <f t="shared" si="34"/>
        <v>0</v>
      </c>
      <c r="AK84" s="49">
        <f t="shared" si="35"/>
        <v>0</v>
      </c>
    </row>
    <row r="85" spans="1:37" ht="20.100000000000001" customHeight="1" x14ac:dyDescent="0.3">
      <c r="A85" s="31">
        <v>10</v>
      </c>
      <c r="B85" s="52" t="s">
        <v>90</v>
      </c>
      <c r="C85" s="61">
        <v>0</v>
      </c>
      <c r="D85" s="61">
        <f>ลงข้อมูล!B136</f>
        <v>0</v>
      </c>
      <c r="E85" s="61">
        <f>ลงข้อมูล!C136</f>
        <v>0</v>
      </c>
      <c r="F85" s="61">
        <f>ลงข้อมูล!D136</f>
        <v>0</v>
      </c>
      <c r="G85" s="61">
        <f>ลงข้อมูล!E136</f>
        <v>0</v>
      </c>
      <c r="H85" s="49">
        <f>ลงข้อมูล!F136</f>
        <v>0</v>
      </c>
      <c r="I85" s="61">
        <f>ลงข้อมูล!I136</f>
        <v>0</v>
      </c>
      <c r="J85" s="61">
        <f>ลงข้อมูล!J136</f>
        <v>0</v>
      </c>
      <c r="K85" s="61">
        <f>ลงข้อมูล!K136</f>
        <v>0</v>
      </c>
      <c r="L85" s="61">
        <f>ลงข้อมูล!L136</f>
        <v>0</v>
      </c>
      <c r="M85" s="61">
        <f>ลงข้อมูล!M136</f>
        <v>0</v>
      </c>
      <c r="N85" s="61">
        <f>ลงข้อมูล!N136</f>
        <v>0</v>
      </c>
      <c r="O85" s="61">
        <f>ลงข้อมูล!O136</f>
        <v>0</v>
      </c>
      <c r="P85" s="61">
        <f>ลงข้อมูล!P136</f>
        <v>0</v>
      </c>
      <c r="Q85" s="61">
        <f>ลงข้อมูล!Q136</f>
        <v>0</v>
      </c>
      <c r="R85" s="61">
        <f>ลงข้อมูล!R136</f>
        <v>0</v>
      </c>
      <c r="S85" s="61">
        <f>ลงข้อมูล!S136</f>
        <v>0</v>
      </c>
      <c r="T85" s="61">
        <f>ลงข้อมูล!T136</f>
        <v>0</v>
      </c>
      <c r="U85" s="61">
        <f>ลงข้อมูล!U136</f>
        <v>0</v>
      </c>
      <c r="V85" s="61">
        <f>ลงข้อมูล!V136</f>
        <v>0</v>
      </c>
      <c r="W85" s="61">
        <f>ลงข้อมูล!W136</f>
        <v>0</v>
      </c>
      <c r="X85" s="61">
        <f>ลงข้อมูล!X136</f>
        <v>0</v>
      </c>
      <c r="Y85" s="61">
        <f>ลงข้อมูล!Y136</f>
        <v>0</v>
      </c>
      <c r="Z85" s="61">
        <f>ลงข้อมูล!Z136</f>
        <v>0</v>
      </c>
      <c r="AA85" s="61">
        <f t="shared" si="32"/>
        <v>0</v>
      </c>
      <c r="AB85" s="61">
        <f t="shared" si="33"/>
        <v>0</v>
      </c>
      <c r="AC85" s="61">
        <f>ลงข้อมูล!AA136</f>
        <v>0</v>
      </c>
      <c r="AD85" s="61">
        <f>ลงข้อมูล!AB136</f>
        <v>0</v>
      </c>
      <c r="AE85" s="61">
        <f>ลงข้อมูล!AC136</f>
        <v>0</v>
      </c>
      <c r="AF85" s="61">
        <f>ลงข้อมูล!AD136</f>
        <v>0</v>
      </c>
      <c r="AG85" s="61">
        <f>ลงข้อมูล!AE136</f>
        <v>0</v>
      </c>
      <c r="AH85" s="61">
        <f>ลงข้อมูล!AF136</f>
        <v>0</v>
      </c>
      <c r="AI85" s="61">
        <f t="shared" si="34"/>
        <v>0</v>
      </c>
      <c r="AJ85" s="61">
        <f t="shared" si="34"/>
        <v>0</v>
      </c>
      <c r="AK85" s="49">
        <f t="shared" si="35"/>
        <v>0</v>
      </c>
    </row>
    <row r="86" spans="1:37" ht="20.100000000000001" customHeight="1" x14ac:dyDescent="0.3">
      <c r="A86" s="31">
        <v>11</v>
      </c>
      <c r="B86" s="52" t="s">
        <v>91</v>
      </c>
      <c r="C86" s="61">
        <v>0</v>
      </c>
      <c r="D86" s="61">
        <f>ลงข้อมูล!B137</f>
        <v>0</v>
      </c>
      <c r="E86" s="61">
        <f>ลงข้อมูล!C137</f>
        <v>0</v>
      </c>
      <c r="F86" s="61">
        <f>ลงข้อมูล!D137</f>
        <v>0</v>
      </c>
      <c r="G86" s="61">
        <f>ลงข้อมูล!E137</f>
        <v>0</v>
      </c>
      <c r="H86" s="49">
        <f>ลงข้อมูล!F137</f>
        <v>0</v>
      </c>
      <c r="I86" s="61">
        <f>ลงข้อมูล!I137</f>
        <v>0</v>
      </c>
      <c r="J86" s="61">
        <f>ลงข้อมูล!J137</f>
        <v>0</v>
      </c>
      <c r="K86" s="61">
        <f>ลงข้อมูล!K137</f>
        <v>0</v>
      </c>
      <c r="L86" s="61">
        <f>ลงข้อมูล!L137</f>
        <v>0</v>
      </c>
      <c r="M86" s="61">
        <f>ลงข้อมูล!M137</f>
        <v>0</v>
      </c>
      <c r="N86" s="61">
        <f>ลงข้อมูล!N137</f>
        <v>0</v>
      </c>
      <c r="O86" s="61">
        <f>ลงข้อมูล!O137</f>
        <v>0</v>
      </c>
      <c r="P86" s="61">
        <f>ลงข้อมูล!P137</f>
        <v>0</v>
      </c>
      <c r="Q86" s="61">
        <f>ลงข้อมูล!Q137</f>
        <v>0</v>
      </c>
      <c r="R86" s="61">
        <f>ลงข้อมูล!R137</f>
        <v>0</v>
      </c>
      <c r="S86" s="61">
        <f>ลงข้อมูล!S137</f>
        <v>0</v>
      </c>
      <c r="T86" s="61">
        <f>ลงข้อมูล!T137</f>
        <v>0</v>
      </c>
      <c r="U86" s="61">
        <f>ลงข้อมูล!U137</f>
        <v>0</v>
      </c>
      <c r="V86" s="61">
        <f>ลงข้อมูล!V137</f>
        <v>0</v>
      </c>
      <c r="W86" s="61">
        <f>ลงข้อมูล!W137</f>
        <v>0</v>
      </c>
      <c r="X86" s="61">
        <f>ลงข้อมูล!X137</f>
        <v>0</v>
      </c>
      <c r="Y86" s="61">
        <f>ลงข้อมูล!Y137</f>
        <v>0</v>
      </c>
      <c r="Z86" s="61">
        <f>ลงข้อมูล!Z137</f>
        <v>0</v>
      </c>
      <c r="AA86" s="61">
        <f t="shared" si="32"/>
        <v>0</v>
      </c>
      <c r="AB86" s="61">
        <f t="shared" si="33"/>
        <v>0</v>
      </c>
      <c r="AC86" s="61">
        <f>ลงข้อมูล!AA137</f>
        <v>0</v>
      </c>
      <c r="AD86" s="61">
        <f>ลงข้อมูล!AB137</f>
        <v>0</v>
      </c>
      <c r="AE86" s="61">
        <f>ลงข้อมูล!AC137</f>
        <v>0</v>
      </c>
      <c r="AF86" s="61">
        <f>ลงข้อมูล!AD137</f>
        <v>0</v>
      </c>
      <c r="AG86" s="61">
        <f>ลงข้อมูล!AE137</f>
        <v>0</v>
      </c>
      <c r="AH86" s="61">
        <f>ลงข้อมูล!AF137</f>
        <v>0</v>
      </c>
      <c r="AI86" s="61">
        <f t="shared" si="34"/>
        <v>0</v>
      </c>
      <c r="AJ86" s="61">
        <f t="shared" si="34"/>
        <v>0</v>
      </c>
      <c r="AK86" s="49">
        <f t="shared" si="35"/>
        <v>0</v>
      </c>
    </row>
    <row r="87" spans="1:37" ht="20.100000000000001" customHeight="1" x14ac:dyDescent="0.3">
      <c r="A87" s="31">
        <v>12</v>
      </c>
      <c r="B87" s="52" t="s">
        <v>92</v>
      </c>
      <c r="C87" s="61">
        <v>1000</v>
      </c>
      <c r="D87" s="61">
        <f>ลงข้อมูล!B138</f>
        <v>1</v>
      </c>
      <c r="E87" s="61">
        <f>ลงข้อมูล!C138</f>
        <v>1015</v>
      </c>
      <c r="F87" s="61">
        <f>ลงข้อมูล!D138</f>
        <v>597</v>
      </c>
      <c r="G87" s="61">
        <f>ลงข้อมูล!E138</f>
        <v>719</v>
      </c>
      <c r="H87" s="49">
        <f>ลงข้อมูล!F138</f>
        <v>6132</v>
      </c>
      <c r="I87" s="61">
        <f>ลงข้อมูล!I138</f>
        <v>6</v>
      </c>
      <c r="J87" s="61">
        <f>ลงข้อมูล!J138</f>
        <v>22</v>
      </c>
      <c r="K87" s="61">
        <f>ลงข้อมูล!K138</f>
        <v>716</v>
      </c>
      <c r="L87" s="61">
        <f>ลงข้อมูล!L138</f>
        <v>296</v>
      </c>
      <c r="M87" s="61">
        <f>ลงข้อมูล!M138</f>
        <v>676</v>
      </c>
      <c r="N87" s="61">
        <f>ลงข้อมูล!N138</f>
        <v>5811</v>
      </c>
      <c r="O87" s="61">
        <f>ลงข้อมูล!O138</f>
        <v>43</v>
      </c>
      <c r="P87" s="61">
        <f>ลงข้อมูล!P138</f>
        <v>321</v>
      </c>
      <c r="Q87" s="61">
        <f>ลงข้อมูล!Q138</f>
        <v>43</v>
      </c>
      <c r="R87" s="61">
        <f>ลงข้อมูล!R138</f>
        <v>321</v>
      </c>
      <c r="S87" s="61">
        <f>ลงข้อมูล!S138</f>
        <v>0</v>
      </c>
      <c r="T87" s="61">
        <f>ลงข้อมูล!T138</f>
        <v>0</v>
      </c>
      <c r="U87" s="61">
        <f>ลงข้อมูล!U138</f>
        <v>43</v>
      </c>
      <c r="V87" s="61">
        <f>ลงข้อมูล!V138</f>
        <v>321</v>
      </c>
      <c r="W87" s="61">
        <f>ลงข้อมูล!W138</f>
        <v>43</v>
      </c>
      <c r="X87" s="61">
        <f>ลงข้อมูล!X138</f>
        <v>321</v>
      </c>
      <c r="Y87" s="61">
        <f>ลงข้อมูล!Y138</f>
        <v>0</v>
      </c>
      <c r="Z87" s="61">
        <f>ลงข้อมูล!Z138</f>
        <v>0</v>
      </c>
      <c r="AA87" s="61">
        <f t="shared" si="32"/>
        <v>676</v>
      </c>
      <c r="AB87" s="61">
        <f t="shared" si="33"/>
        <v>5811</v>
      </c>
      <c r="AC87" s="61">
        <f>ลงข้อมูล!AA138</f>
        <v>0</v>
      </c>
      <c r="AD87" s="61">
        <f>ลงข้อมูล!AB138</f>
        <v>0</v>
      </c>
      <c r="AE87" s="61">
        <f>ลงข้อมูล!AC138</f>
        <v>0</v>
      </c>
      <c r="AF87" s="61">
        <f>ลงข้อมูล!AD138</f>
        <v>0</v>
      </c>
      <c r="AG87" s="61">
        <f>ลงข้อมูล!AE138</f>
        <v>0</v>
      </c>
      <c r="AH87" s="61">
        <f>ลงข้อมูล!AF138</f>
        <v>0</v>
      </c>
      <c r="AI87" s="61">
        <f t="shared" si="34"/>
        <v>676</v>
      </c>
      <c r="AJ87" s="61">
        <f t="shared" si="34"/>
        <v>5811</v>
      </c>
      <c r="AK87" s="49">
        <f t="shared" si="35"/>
        <v>67.599999999999994</v>
      </c>
    </row>
    <row r="88" spans="1:37" ht="20.100000000000001" customHeight="1" x14ac:dyDescent="0.3">
      <c r="A88" s="31">
        <v>13</v>
      </c>
      <c r="B88" s="52" t="s">
        <v>93</v>
      </c>
      <c r="C88" s="61">
        <v>0</v>
      </c>
      <c r="D88" s="61">
        <f>ลงข้อมูล!B139</f>
        <v>0</v>
      </c>
      <c r="E88" s="61">
        <f>ลงข้อมูล!C139</f>
        <v>0</v>
      </c>
      <c r="F88" s="61">
        <f>ลงข้อมูล!D139</f>
        <v>0</v>
      </c>
      <c r="G88" s="61">
        <f>ลงข้อมูล!E139</f>
        <v>0</v>
      </c>
      <c r="H88" s="49">
        <f>ลงข้อมูล!F139</f>
        <v>0</v>
      </c>
      <c r="I88" s="61">
        <f>ลงข้อมูล!I139</f>
        <v>0</v>
      </c>
      <c r="J88" s="61">
        <f>ลงข้อมูล!J139</f>
        <v>0</v>
      </c>
      <c r="K88" s="61">
        <f>ลงข้อมูล!K139</f>
        <v>0</v>
      </c>
      <c r="L88" s="61">
        <f>ลงข้อมูล!L139</f>
        <v>0</v>
      </c>
      <c r="M88" s="61">
        <f>ลงข้อมูล!M139</f>
        <v>0</v>
      </c>
      <c r="N88" s="61">
        <f>ลงข้อมูล!N139</f>
        <v>0</v>
      </c>
      <c r="O88" s="61">
        <f>ลงข้อมูล!O139</f>
        <v>0</v>
      </c>
      <c r="P88" s="61">
        <f>ลงข้อมูล!P139</f>
        <v>0</v>
      </c>
      <c r="Q88" s="61">
        <f>ลงข้อมูล!Q139</f>
        <v>0</v>
      </c>
      <c r="R88" s="61">
        <f>ลงข้อมูล!R139</f>
        <v>0</v>
      </c>
      <c r="S88" s="61">
        <f>ลงข้อมูล!S139</f>
        <v>0</v>
      </c>
      <c r="T88" s="61">
        <f>ลงข้อมูล!T139</f>
        <v>0</v>
      </c>
      <c r="U88" s="61">
        <f>ลงข้อมูล!U139</f>
        <v>0</v>
      </c>
      <c r="V88" s="61">
        <f>ลงข้อมูล!V139</f>
        <v>0</v>
      </c>
      <c r="W88" s="61">
        <f>ลงข้อมูล!W139</f>
        <v>0</v>
      </c>
      <c r="X88" s="61">
        <f>ลงข้อมูล!X139</f>
        <v>0</v>
      </c>
      <c r="Y88" s="61">
        <f>ลงข้อมูล!Y139</f>
        <v>0</v>
      </c>
      <c r="Z88" s="61">
        <f>ลงข้อมูล!Z139</f>
        <v>0</v>
      </c>
      <c r="AA88" s="61">
        <f t="shared" si="32"/>
        <v>0</v>
      </c>
      <c r="AB88" s="61">
        <f t="shared" si="33"/>
        <v>0</v>
      </c>
      <c r="AC88" s="61">
        <f>ลงข้อมูล!AA139</f>
        <v>0</v>
      </c>
      <c r="AD88" s="61">
        <f>ลงข้อมูล!AB139</f>
        <v>0</v>
      </c>
      <c r="AE88" s="61">
        <f>ลงข้อมูล!AC139</f>
        <v>0</v>
      </c>
      <c r="AF88" s="61">
        <f>ลงข้อมูล!AD139</f>
        <v>0</v>
      </c>
      <c r="AG88" s="61">
        <f>ลงข้อมูล!AE139</f>
        <v>0</v>
      </c>
      <c r="AH88" s="61">
        <f>ลงข้อมูล!AF139</f>
        <v>0</v>
      </c>
      <c r="AI88" s="61">
        <f t="shared" si="34"/>
        <v>0</v>
      </c>
      <c r="AJ88" s="61">
        <f t="shared" si="34"/>
        <v>0</v>
      </c>
      <c r="AK88" s="49">
        <f t="shared" si="35"/>
        <v>0</v>
      </c>
    </row>
    <row r="89" spans="1:37" ht="20.100000000000001" customHeight="1" x14ac:dyDescent="0.3">
      <c r="A89" s="32">
        <v>14</v>
      </c>
      <c r="B89" s="54" t="s">
        <v>94</v>
      </c>
      <c r="C89" s="62">
        <v>1000</v>
      </c>
      <c r="D89" s="62">
        <f>ลงข้อมูล!B140</f>
        <v>1</v>
      </c>
      <c r="E89" s="62">
        <f>ลงข้อมูล!C140</f>
        <v>1000</v>
      </c>
      <c r="F89" s="62">
        <f>ลงข้อมูล!D140</f>
        <v>1080</v>
      </c>
      <c r="G89" s="62">
        <f>ลงข้อมูล!E140</f>
        <v>1081</v>
      </c>
      <c r="H89" s="50">
        <f>ลงข้อมูล!F140</f>
        <v>11525</v>
      </c>
      <c r="I89" s="62">
        <f>ลงข้อมูล!I140</f>
        <v>0</v>
      </c>
      <c r="J89" s="62">
        <f>ลงข้อมูล!J140</f>
        <v>17</v>
      </c>
      <c r="K89" s="62">
        <f>ลงข้อมูล!K140</f>
        <v>193</v>
      </c>
      <c r="L89" s="62">
        <f>ลงข้อมูล!L140</f>
        <v>0</v>
      </c>
      <c r="M89" s="62">
        <f>ลงข้อมูล!M140</f>
        <v>193</v>
      </c>
      <c r="N89" s="62">
        <f>ลงข้อมูล!N140</f>
        <v>1804</v>
      </c>
      <c r="O89" s="62">
        <f>ลงข้อมูล!O140</f>
        <v>888</v>
      </c>
      <c r="P89" s="62">
        <f>ลงข้อมูล!P140</f>
        <v>9721</v>
      </c>
      <c r="Q89" s="62">
        <f>ลงข้อมูล!Q140</f>
        <v>888</v>
      </c>
      <c r="R89" s="62">
        <f>ลงข้อมูล!R140</f>
        <v>9721</v>
      </c>
      <c r="S89" s="62">
        <f>ลงข้อมูล!S140</f>
        <v>0</v>
      </c>
      <c r="T89" s="62">
        <f>ลงข้อมูล!T140</f>
        <v>0</v>
      </c>
      <c r="U89" s="62">
        <f>ลงข้อมูล!U140</f>
        <v>0</v>
      </c>
      <c r="V89" s="62">
        <f>ลงข้อมูล!V140</f>
        <v>0</v>
      </c>
      <c r="W89" s="62">
        <f>ลงข้อมูล!W140</f>
        <v>888</v>
      </c>
      <c r="X89" s="62">
        <f>ลงข้อมูล!X140</f>
        <v>9721</v>
      </c>
      <c r="Y89" s="62">
        <f>ลงข้อมูล!Y140</f>
        <v>135</v>
      </c>
      <c r="Z89" s="62">
        <f>ลงข้อมูล!Z140</f>
        <v>1965</v>
      </c>
      <c r="AA89" s="62">
        <f t="shared" si="32"/>
        <v>328</v>
      </c>
      <c r="AB89" s="62">
        <f t="shared" si="33"/>
        <v>3769</v>
      </c>
      <c r="AC89" s="62">
        <f>ลงข้อมูล!AA140</f>
        <v>753</v>
      </c>
      <c r="AD89" s="62">
        <f>ลงข้อมูล!AB140</f>
        <v>7756</v>
      </c>
      <c r="AE89" s="62">
        <f>ลงข้อมูล!AC140</f>
        <v>753</v>
      </c>
      <c r="AF89" s="62">
        <f>ลงข้อมูล!AD140</f>
        <v>7756</v>
      </c>
      <c r="AG89" s="62">
        <f>ลงข้อมูล!AE140</f>
        <v>0</v>
      </c>
      <c r="AH89" s="62">
        <f>ลงข้อมูล!AF140</f>
        <v>0</v>
      </c>
      <c r="AI89" s="62">
        <f t="shared" si="34"/>
        <v>1081</v>
      </c>
      <c r="AJ89" s="62">
        <f t="shared" si="34"/>
        <v>11525</v>
      </c>
      <c r="AK89" s="50">
        <f t="shared" si="35"/>
        <v>108.1</v>
      </c>
    </row>
  </sheetData>
  <mergeCells count="32">
    <mergeCell ref="A75:B75"/>
    <mergeCell ref="A14:B14"/>
    <mergeCell ref="A32:B32"/>
    <mergeCell ref="A53:B53"/>
    <mergeCell ref="U6:V6"/>
    <mergeCell ref="A9:B9"/>
    <mergeCell ref="A10:B10"/>
    <mergeCell ref="A11:B11"/>
    <mergeCell ref="A12:B12"/>
    <mergeCell ref="A13:B13"/>
    <mergeCell ref="J5:J7"/>
    <mergeCell ref="A4:B8"/>
    <mergeCell ref="C4:C7"/>
    <mergeCell ref="K5:K7"/>
    <mergeCell ref="L5:L7"/>
    <mergeCell ref="D4:E7"/>
    <mergeCell ref="F5:F7"/>
    <mergeCell ref="G5:G7"/>
    <mergeCell ref="H5:H7"/>
    <mergeCell ref="I5:I7"/>
    <mergeCell ref="AG6:AH7"/>
    <mergeCell ref="AC7:AD7"/>
    <mergeCell ref="M6:N6"/>
    <mergeCell ref="AA6:AB6"/>
    <mergeCell ref="AC6:AD6"/>
    <mergeCell ref="AA7:AB7"/>
    <mergeCell ref="W7:X7"/>
    <mergeCell ref="O6:P6"/>
    <mergeCell ref="AE6:AF7"/>
    <mergeCell ref="W6:X6"/>
    <mergeCell ref="Y6:Z6"/>
    <mergeCell ref="Y7:Z7"/>
  </mergeCells>
  <printOptions horizontalCentered="1"/>
  <pageMargins left="0" right="0" top="0.78740157480314998" bottom="0" header="0" footer="0"/>
  <pageSetup paperSize="9" scale="48" fitToHeight="0" orientation="landscape" r:id="rId1"/>
  <rowBreaks count="4" manualBreakCount="4">
    <brk id="13" max="16383" man="1"/>
    <brk id="31" max="16383" man="1"/>
    <brk id="52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ลงข้อมูล</vt:lpstr>
      <vt:lpstr>รายงาน</vt:lpstr>
      <vt:lpstr>รายงาน!Print_Titles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TAR</cp:lastModifiedBy>
  <cp:lastPrinted>2018-10-05T07:33:54Z</cp:lastPrinted>
  <dcterms:created xsi:type="dcterms:W3CDTF">2016-01-04T01:55:59Z</dcterms:created>
  <dcterms:modified xsi:type="dcterms:W3CDTF">2018-10-09T08:10:36Z</dcterms:modified>
</cp:coreProperties>
</file>